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arlop\Desktop\A-Karlo Pavlic\Jednostavna nabava - 2025\24 1. prilaz Milovana Muževića\"/>
    </mc:Choice>
  </mc:AlternateContent>
  <xr:revisionPtr revIDLastSave="0" documentId="13_ncr:1_{77BC6E5F-7CA3-443B-BF86-16842F34E606}" xr6:coauthVersionLast="47" xr6:coauthVersionMax="47" xr10:uidLastSave="{00000000-0000-0000-0000-000000000000}"/>
  <bookViews>
    <workbookView xWindow="-120" yWindow="-120" windowWidth="29040" windowHeight="15720" xr2:uid="{00000000-000D-0000-FFFF-FFFF00000000}"/>
  </bookViews>
  <sheets>
    <sheet name="PREDMJER" sheetId="1" r:id="rId1"/>
  </sheets>
  <definedNames>
    <definedName name="_xlnm.Print_Titles" localSheetId="0">PREDMJER!$1:$1</definedName>
    <definedName name="_xlnm.Print_Area" localSheetId="0">PREDMJER!$A$1:$I$159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5" i="1" l="1"/>
  <c r="I94" i="1"/>
  <c r="I73" i="1"/>
  <c r="I25" i="1"/>
  <c r="I22" i="1"/>
  <c r="I17" i="1"/>
  <c r="I92" i="1" l="1"/>
  <c r="I86" i="1" l="1"/>
  <c r="I89" i="1"/>
  <c r="I83" i="1"/>
  <c r="I115" i="1" l="1"/>
  <c r="I112" i="1"/>
  <c r="I109" i="1"/>
  <c r="I30" i="1" l="1"/>
  <c r="I12" i="1"/>
  <c r="I7" i="1"/>
  <c r="I104" i="1"/>
  <c r="I101" i="1"/>
  <c r="I80" i="1"/>
  <c r="I66" i="1"/>
  <c r="I39" i="1"/>
  <c r="I35" i="1"/>
  <c r="I54" i="1"/>
  <c r="I61" i="1"/>
  <c r="I58" i="1"/>
  <c r="I48" i="1"/>
  <c r="I41" i="1" l="1"/>
  <c r="I117" i="1"/>
  <c r="F154" i="1"/>
  <c r="I143" i="1" l="1"/>
  <c r="I142" i="1"/>
  <c r="I140" i="1"/>
  <c r="I139" i="1"/>
  <c r="F155" i="1" l="1"/>
  <c r="I137" i="1" l="1"/>
  <c r="I136" i="1"/>
  <c r="I134" i="1"/>
  <c r="I133" i="1"/>
  <c r="I129" i="1"/>
  <c r="I124" i="1"/>
  <c r="I71" i="1"/>
  <c r="F153" i="1" l="1"/>
  <c r="F152" i="1"/>
  <c r="F156" i="1"/>
  <c r="F158" i="1" l="1"/>
</calcChain>
</file>

<file path=xl/sharedStrings.xml><?xml version="1.0" encoding="utf-8"?>
<sst xmlns="http://schemas.openxmlformats.org/spreadsheetml/2006/main" count="283" uniqueCount="206">
  <si>
    <t>Red.br.</t>
  </si>
  <si>
    <t>O.T.U.</t>
  </si>
  <si>
    <t>OPIS RADA</t>
  </si>
  <si>
    <t>PREDMJER</t>
  </si>
  <si>
    <t>Jed.mj.</t>
  </si>
  <si>
    <t>Količina</t>
  </si>
  <si>
    <t>Jed.cij.</t>
  </si>
  <si>
    <t>Cijena</t>
  </si>
  <si>
    <t>1.</t>
  </si>
  <si>
    <t>PRIPREMNI RADOVI</t>
  </si>
  <si>
    <t>1.1.</t>
  </si>
  <si>
    <t>1-02.</t>
  </si>
  <si>
    <t>sa situacije</t>
  </si>
  <si>
    <t xml:space="preserve">Iskolčenje trase </t>
  </si>
  <si>
    <t>km</t>
  </si>
  <si>
    <t>1.2.</t>
  </si>
  <si>
    <t>sa situacije i terenskog obilaska</t>
  </si>
  <si>
    <t>m2</t>
  </si>
  <si>
    <t>1.3.</t>
  </si>
  <si>
    <t>1.3.1.</t>
  </si>
  <si>
    <t>1-03.2</t>
  </si>
  <si>
    <t>m1</t>
  </si>
  <si>
    <t>iz iskaza količina</t>
  </si>
  <si>
    <t>m3</t>
  </si>
  <si>
    <t>kom</t>
  </si>
  <si>
    <t>1-02.6.</t>
  </si>
  <si>
    <t>Projekt izved. stanja trase cesta</t>
  </si>
  <si>
    <t>PRIPREMNI RADOVI - UKUPNO</t>
  </si>
  <si>
    <t>2.</t>
  </si>
  <si>
    <t>ZEMLJANI RADOVI</t>
  </si>
  <si>
    <t>2.1.</t>
  </si>
  <si>
    <t>2.2.</t>
  </si>
  <si>
    <t>2.4.</t>
  </si>
  <si>
    <t>2-08.1</t>
  </si>
  <si>
    <t xml:space="preserve">Kod stjenovitih tla u usjeku u cijeni je uključeno izravnanje slojem usitnjenog kamenog materijala debljine do 20 cm sa zbijanjem. Rad se mjeri i obračunava po kvadratnom metru potpuno uređenog temeljnog tla. </t>
  </si>
  <si>
    <t xml:space="preserve">Temeljno tlo </t>
  </si>
  <si>
    <t>2.5.</t>
  </si>
  <si>
    <t>2-08.2</t>
  </si>
  <si>
    <t>Zamjenu materijala predvidjeti u debljini 0.50 m u 1 sloju, iznimno u dva sloja ukupne debljine 1,0m ukoliko se ne može postići potrebita zbijenost. Potrebno ostvariti Ms= 40 MPa.
Za zamjenu materijala koristiti čisti kameni materijal. Zbijenost zamjenskog materijala mora odgovarati zahtjevima OTU.
Izvođač mora osigurati i sva potrebna ispitivanja radi uvida u njegovu kakvoću. Primjenu tog materijala mora odobriti nadzorni inženjer.
Obračun se vrši po metru kubnom zamijenjenog materijala u zbijenom stanju.</t>
  </si>
  <si>
    <t>Zamjena materijala trase cesta</t>
  </si>
  <si>
    <t>2-08.4</t>
  </si>
  <si>
    <t>Uređenje geotekstilom trase cesta</t>
  </si>
  <si>
    <t>2-10.2</t>
  </si>
  <si>
    <t>Posteljica od mješanih materijala</t>
  </si>
  <si>
    <t>ZEMLJANI RADOVI - UKUPNO</t>
  </si>
  <si>
    <t>3.</t>
  </si>
  <si>
    <t xml:space="preserve">KOLNIČKA KONSTRUKCIJA </t>
  </si>
  <si>
    <t>3.1.</t>
  </si>
  <si>
    <t>Zarezivanje asfalta</t>
  </si>
  <si>
    <t>5-01.</t>
  </si>
  <si>
    <t>5-04.</t>
  </si>
  <si>
    <t>6-03.</t>
  </si>
  <si>
    <t>5.</t>
  </si>
  <si>
    <t>KOLNIČKA KONSTRUKCIJA - UKUPNO</t>
  </si>
  <si>
    <t>€</t>
  </si>
  <si>
    <t>KOLNIČKA KONSTRUKCIJA</t>
  </si>
  <si>
    <t>UKUPNO:</t>
  </si>
  <si>
    <t>Frezanje asfaltnih slojeva postojećeg kolnika</t>
  </si>
  <si>
    <t>OBORINSKA ODVODNJA</t>
  </si>
  <si>
    <t>3-04.7.1.</t>
  </si>
  <si>
    <t>prema situaciji i poprečnim presjecima</t>
  </si>
  <si>
    <t>Ugradnja rubnjaka</t>
  </si>
  <si>
    <t>OBORINSKA ODVODNJA - UKUPNO</t>
  </si>
  <si>
    <t>4.</t>
  </si>
  <si>
    <t>5.1.</t>
  </si>
  <si>
    <t>Izrada nosivog sloja kolnika</t>
  </si>
  <si>
    <t>5.2.</t>
  </si>
  <si>
    <t>5.3.</t>
  </si>
  <si>
    <t>Izrada bitumenskog međusloja</t>
  </si>
  <si>
    <t>Izrada izravnavajućeg nosivog sloja</t>
  </si>
  <si>
    <t>t</t>
  </si>
  <si>
    <t>BETONSKE KONSTRUKCIJE</t>
  </si>
  <si>
    <t>BETONSKE KONSTRUKCIJE - UKUPNO</t>
  </si>
  <si>
    <t>4.1.</t>
  </si>
  <si>
    <t>4.2.</t>
  </si>
  <si>
    <t>4-01.
7-01.
7-01.4</t>
  </si>
  <si>
    <t>Armatura B500B</t>
  </si>
  <si>
    <t>kg</t>
  </si>
  <si>
    <t>4.1.1.</t>
  </si>
  <si>
    <t>4.1.2.</t>
  </si>
  <si>
    <t>4.2.1.</t>
  </si>
  <si>
    <t>4.2.2.</t>
  </si>
  <si>
    <t>15m3</t>
  </si>
  <si>
    <t>PARAPETNI ZIDOVI</t>
  </si>
  <si>
    <t>Betoniranje parapetnog zida</t>
  </si>
  <si>
    <t>7-00.2.
7-01.5.
3-05.5</t>
  </si>
  <si>
    <t>ISKOLČENJE TRASE I OBJEKATA</t>
  </si>
  <si>
    <t>1.1.1.</t>
  </si>
  <si>
    <t>1.2.1.</t>
  </si>
  <si>
    <t>UKLANJANJE I RUŠENJE POSTOJEĆIH BETONSKIH OBJEKATA</t>
  </si>
  <si>
    <t>FREZANJE ASFALTNIH POVRŠINA</t>
  </si>
  <si>
    <t>PROJEKT IZVEDENOG STANJA</t>
  </si>
  <si>
    <t>PROJEKTANTSKI NADZOR</t>
  </si>
  <si>
    <t>ISKOPI</t>
  </si>
  <si>
    <t>2.1.1.</t>
  </si>
  <si>
    <t>UREĐENJE TEMELJNOG TLA</t>
  </si>
  <si>
    <t>2.2.1.</t>
  </si>
  <si>
    <t>2.2.2.</t>
  </si>
  <si>
    <t>2.2.3.</t>
  </si>
  <si>
    <t>IZRADA POSTELJICE</t>
  </si>
  <si>
    <t>2.4.1.</t>
  </si>
  <si>
    <t>IZRADA NASIPA</t>
  </si>
  <si>
    <t>2.5.1.</t>
  </si>
  <si>
    <t>IZRADA BETONSKIH POVRŠINA</t>
  </si>
  <si>
    <t>Izrada nosivog sloja betonskih površina</t>
  </si>
  <si>
    <t>Betoniranje betonskih površina</t>
  </si>
  <si>
    <t>Izrada habajućeg sloja kolnika</t>
  </si>
  <si>
    <t>ZAREZIVANJE ASFALTA</t>
  </si>
  <si>
    <t>5.1.1.</t>
  </si>
  <si>
    <t>IZRADA NOSIVIH SLOJEVA OD DROBLJENOG KAMENOG MATERIJALA</t>
  </si>
  <si>
    <t>5.2.1.</t>
  </si>
  <si>
    <t>IZRADA ASFALTNIH SLOJEVA</t>
  </si>
  <si>
    <t>5.3.1.</t>
  </si>
  <si>
    <t>5.3.2.</t>
  </si>
  <si>
    <t>5.3.3.</t>
  </si>
  <si>
    <t>5.3.4.</t>
  </si>
  <si>
    <t>3.1.1.</t>
  </si>
  <si>
    <t>UGRADNJA RUBNJAKA</t>
  </si>
  <si>
    <t>2-09.</t>
  </si>
  <si>
    <t>Rušenje i uklanjanje postojećih betonskih površina</t>
  </si>
  <si>
    <r>
      <t xml:space="preserve">Iskolčenje trase i objekata. 
</t>
    </r>
    <r>
      <rPr>
        <sz val="11"/>
        <rFont val="Gotham Book"/>
        <family val="3"/>
      </rPr>
      <t xml:space="preserve">Sva geodetska mjerenja kojima se podaci iz projekta prenose na teren ili s terena u projekte, za cijelo vrijeme građenja, odnosno do predaje radova investitoru, a mjeri se i plaća po km trase i površina uz ceste. U cijenu održavanja osi trase uključena su sva potrebna mjerenja i iskolčenja za sve devijacije, regulacije, pristupne ceste, platoe, ogradu, pozajmišta materijala, objekte, zidove, deponije i drugo, u toku rada i pri tehničkom prijemu te izvođač nema pravo na posebnu naknadu za ove radove. </t>
    </r>
  </si>
  <si>
    <r>
      <t xml:space="preserve">Frezanje asfaltnih slojeva postojećeg kolnika debljine do 8 cm, </t>
    </r>
    <r>
      <rPr>
        <sz val="11"/>
        <rFont val="Gotham Book"/>
        <family val="3"/>
      </rPr>
      <t xml:space="preserve">s utovarom u prijevozno sredstvo i odvozom na mjesto oporabe ili zbrinjavanja.  Obračun je po m3 frezanih asfaltnih slojeva kolničke konstrukcije. </t>
    </r>
  </si>
  <si>
    <r>
      <t>Izrada projekta izvedenog stanja (uključivo građevinske i geodetske podatke)</t>
    </r>
    <r>
      <rPr>
        <sz val="11"/>
        <rFont val="Gotham Book"/>
        <family val="3"/>
      </rPr>
      <t>. Nakon završetka građevinskih radova potrebno je izvesti snimku izvedenog stanja, izradit projekt izvedenog stanja i predati investitoru u obliku nacrta i elektr. kopije (CD).</t>
    </r>
  </si>
  <si>
    <r>
      <t xml:space="preserve">Projektantski nadzor, </t>
    </r>
    <r>
      <rPr>
        <sz val="11"/>
        <rFont val="Gotham Book"/>
        <family val="3"/>
      </rPr>
      <t>izlazak projektanta na gradilište ili izrada prilagodbe tehničkog detalja u obliku upute za izvođenje, upisa u građevinski dnevnik ili dostave potpisano tehničkog izvatka.
Obračun po komadu-broju isporučene usluge od strane projektanta.</t>
    </r>
  </si>
  <si>
    <r>
      <t>Uređenje temeljnog tla mehaničkim zbijanjem.</t>
    </r>
    <r>
      <rPr>
        <sz val="11"/>
        <rFont val="Gotham Book"/>
        <family val="3"/>
      </rPr>
      <t xml:space="preserve">  
U cijenu je uključeno prethodno čišćenje te planiranje  i rad potreban za postizanje optimalne vlažnosti vezanih tala, vlaženjem ili rahljenjem i sušenjem. Ovaj rad obuhvaća sve radove koji se moraju obaviti kako bi se sraslo tlo osposobilo da bez štetnih posljedica preuzme opterećenje od nasipa i kolničke konstrukcije i prometno opterećenje. Dubina do koje se uređuje temeljno tlo određena je projektom a iznosi do 50 cm, ovisno o vrsti tla. Potrebni Ms = 25 MPa</t>
    </r>
  </si>
  <si>
    <r>
      <t xml:space="preserve">Zamjena sloja slabo-nosivog tla čistim kamenim materijalom
</t>
    </r>
    <r>
      <rPr>
        <sz val="11"/>
        <rFont val="Gotham Book"/>
        <family val="3"/>
      </rPr>
      <t>Rad uključuje iskop sloja slabog materijala u temeljnom tlu s odvozom na  mjesto zbrinjavanja koje osigurava izvođač, te njegovu zamjenu izradom zbijenog nasipanog sloja od čistog kamenog materijala iz pozajmišta (uključena dobava i doprema zamjenskog materijala).
Zamjena se vrši kada se u temeljnom tlu mehaničkim zbijanjem ne mogu postići projektna zbijenost.</t>
    </r>
  </si>
  <si>
    <r>
      <t xml:space="preserve">Izrada posteljice od miješanih materijala
</t>
    </r>
    <r>
      <rPr>
        <sz val="11"/>
        <rFont val="Gotham Book"/>
        <family val="3"/>
      </rPr>
      <t xml:space="preserve">Strojna izrada posteljice od miješanih materijala, završnog sloja usjeka ili nasipa, ujednačene nosivosti, s grubim i finim planiranjem, eventualnom sanacijom pojedinih manjih površina slabijeg materijala i zbijanjem do tražene zbijenosti uz potrebno vlaženje ili sušenje, sve prema projektu. Potrebno ostvariti Ms= 40 MPa.
U cijeni je uključen sav rad, materijal, transport, oprema i ostalo potrebno za potpuno dovršenje uređene i zbijene posteljice.
Rad na uređenju posteljice mjeri se u metrima kvadratnim uređene i zbijene posteljice. </t>
    </r>
  </si>
  <si>
    <r>
      <t>Nasip od mješanih materijala</t>
    </r>
    <r>
      <rPr>
        <b/>
        <sz val="11"/>
        <color rgb="FFFF0000"/>
        <rFont val="Gotham Book"/>
        <family val="3"/>
      </rPr>
      <t xml:space="preserve"> </t>
    </r>
    <r>
      <rPr>
        <b/>
        <sz val="11"/>
        <rFont val="Gotham Book"/>
        <family val="3"/>
      </rPr>
      <t>iz iskopa</t>
    </r>
  </si>
  <si>
    <r>
      <t xml:space="preserve">Ugradnja rubnjaka </t>
    </r>
    <r>
      <rPr>
        <sz val="11"/>
        <rFont val="Gotham Book"/>
        <family val="3"/>
      </rPr>
      <t>(na podlozi od betona klase C 16/20) od predgotovljenih betonskih elemenata klase C 35/45, dimenzija 15/25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r>
  </si>
  <si>
    <r>
      <t xml:space="preserve">Betoniranje parapetnog zida betonom klase C 30/37. </t>
    </r>
    <r>
      <rPr>
        <sz val="11"/>
        <rFont val="Gotham Book"/>
        <family val="3"/>
      </rPr>
      <t>Betoniranje zida izvan temelja, u propisno izrađenoj i postavljenoj oplati koja osigurava položaj i mjere u svemu prema nacrtima, detaljima i uvjetima iz projekta.  Obračun je po m3 ugrađenog betona prema projektu, a u cijeni je uključena nabava betona, svi prijevozi i prijenosi, izrada, montaža i demontaža oplate i skele, rad na ugradnji i njezi betona, sav drugi rad, oprema i materijal potrebni za potpuno dovršenje stavke. Armatura se obračunava posebno. Izvedba, kontrola kakvoće i obračun prema OTU 4-01., 7-01. i 7-01.4.</t>
    </r>
  </si>
  <si>
    <r>
      <t>Betoniranje betonskih površina</t>
    </r>
    <r>
      <rPr>
        <sz val="11"/>
        <rFont val="Gotham Book"/>
        <family val="3"/>
      </rPr>
      <t xml:space="preserve"> klase betona C 30/37, debljine 15 cm.</t>
    </r>
    <r>
      <rPr>
        <b/>
        <sz val="11"/>
        <rFont val="Gotham Book"/>
        <family val="3"/>
      </rPr>
      <t xml:space="preserve"> </t>
    </r>
    <r>
      <rPr>
        <sz val="11"/>
        <rFont val="Gotham Book"/>
        <family val="3"/>
      </rPr>
      <t xml:space="preserve">Stavka obuhvaća nabavu, prijevoz i ugradnju betona. Obračun je po m3 ugrađenog betona. </t>
    </r>
  </si>
  <si>
    <r>
      <t>Zarezivanje (piljenje) asfalta</t>
    </r>
    <r>
      <rPr>
        <sz val="11"/>
        <rFont val="Gotham Book"/>
        <family val="3"/>
      </rPr>
      <t xml:space="preserve"> postojećeg kolnika na početku zahvata. Rad obuhvaća zarezivanje kolnika  specijalnim strojevima  radi iskopa postojeće kolničke konstrukcije i pripreme za ugradnju slojeva nove. 
Obračun radova po  m1 zarezanog kolnika.</t>
    </r>
  </si>
  <si>
    <r>
      <t>Strojna izrada nosivog  sloja</t>
    </r>
    <r>
      <rPr>
        <sz val="11"/>
        <rFont val="Gotham Book"/>
        <family val="3"/>
      </rPr>
      <t xml:space="preserve">, proizvedenog i ugrađenog po vrućem postupku, vrste bitumena i mješavine prema potvrđenom radnom sastavu </t>
    </r>
    <r>
      <rPr>
        <b/>
        <sz val="11"/>
        <rFont val="Gotham Book"/>
        <family val="3"/>
      </rPr>
      <t xml:space="preserve">AC22 base 50/70 AG6 M2, u sloju debljine 6,0 cm.
</t>
    </r>
    <r>
      <rPr>
        <sz val="11"/>
        <rFont val="Gotham Book"/>
        <family val="3"/>
      </rPr>
      <t>U cijenu je uključen sav rad, materijal, oprema i ostalo potrebno za dovršetak posla.
Obračun u metrima kvadratnim gornje površine stvarno položenog i ugrađenog sloja sukladno projektu.</t>
    </r>
  </si>
  <si>
    <r>
      <t>Izrada bitumenskog međusloja</t>
    </r>
    <r>
      <rPr>
        <sz val="11"/>
        <rFont val="Gotham Book"/>
        <family val="3"/>
      </rPr>
      <t xml:space="preserve"> za sljepljivanje asfaltnih slojeva kationskom bitumenskom emulzijom u količini od 0,30 kg/m2.  U cijeni su sadržani svi troškovi nabave materijala, prijevoz, oprema i sve ostalo što je potrebno za potpuno izvođenje radova. Obračun je po m2 stvarno poprskane površine. Izvedba, kontrola kakvoće i obračun prema OTU 6-01.</t>
    </r>
  </si>
  <si>
    <r>
      <t>Izrada izravnavajućeg nosivog sloja</t>
    </r>
    <r>
      <rPr>
        <sz val="11"/>
        <rFont val="Gotham Book"/>
        <family val="3"/>
      </rPr>
      <t xml:space="preserve"> (vrlo teško prometno opterećenje) AC 16 base  50/70 AG6 M2.  U cijeni su sadržani svi troškovi nabave materijala, proizvodnje i ugradnje asfaltne mješavine, prijevoz, oprema i sve ostalo potrebno za potpuno izvođenje radova. Obračun je po m3 ugrađenog nosivog sloja.  Izvedba i kontrola kakvoće prema (HRN EN 13108-1)  i tehničkim svojstvima i zahtjevima za građevne proizvode za proizvodnju asfaltnih mješavina i za asfaltne slojeve kolnika.</t>
    </r>
  </si>
  <si>
    <r>
      <t>Strojna izrada habajućeg sloja</t>
    </r>
    <r>
      <rPr>
        <sz val="11"/>
        <rFont val="Gotham Book"/>
        <family val="3"/>
      </rPr>
      <t xml:space="preserve">, proizvedenog i ugrađenog po vrućem postupku, vrste bitumena i mješavine prema potvrđenom radnom sastavu </t>
    </r>
    <r>
      <rPr>
        <b/>
        <sz val="11"/>
        <rFont val="Gotham Book"/>
        <family val="3"/>
      </rPr>
      <t xml:space="preserve">AC11 surf 50/70 AG3 M3, u sloju debljine 4,0 cm. </t>
    </r>
    <r>
      <rPr>
        <sz val="11"/>
        <rFont val="Gotham Book"/>
        <family val="3"/>
      </rPr>
      <t>Uključuje špricanje kolnika bitumenskom emulzijom između asfaltnih slojeva u približnoj količini od 0.3 kg/m2
U cijenu je uključen sav rad, materijal, oprema i ostalo potrebno za dovršetak posla.
Obračun u metrima kvadratnim gornje površine stvarno položenog i ugrađenog sloja sukladno projektu.</t>
    </r>
  </si>
  <si>
    <r>
      <t>Iskop postojećeg kolnika</t>
    </r>
    <r>
      <rPr>
        <sz val="11"/>
        <rFont val="Gotham Book"/>
        <family val="3"/>
      </rPr>
      <t xml:space="preserve"> do dubine novo projektirane kolničke konstrukcije. Potrebno je iskopati postojeću kolničku konstrukciju te posteljicu dovesti u stanje pogodno za postavljanje nove kolničke konstrukcije. Kote planuma posteljice mogu odstupati od projektiranih najviše za ± 1 cm. Ovom stavkom su predviđeni radovi na iskopu i utovaru iskopane kolničke konstrukcije u prijevozno sredstvo, prijevoz na mjesto oporabe ili zbrinjavanja koju osigurava izvoditelj te zaštita postojećih komunalnih instalacija prema naputku pojedinih komunalnih društava. 
Obračun se vrši po m3 iskopane i odvezene kolničke konstrukcije.                                                                                 </t>
    </r>
  </si>
  <si>
    <r>
      <t>Strojna izrada nosivog  sloja (d=20.0 cm)</t>
    </r>
    <r>
      <rPr>
        <sz val="11"/>
        <rFont val="Gotham Book"/>
        <family val="3"/>
      </rPr>
      <t xml:space="preserve"> od drobljenog kamenog materijala najvećeg zrna 63 mm bez veziva, u debljini prema projektu.</t>
    </r>
    <r>
      <rPr>
        <b/>
        <sz val="11"/>
        <rFont val="Gotham Book"/>
        <family val="3"/>
      </rPr>
      <t xml:space="preserve"> </t>
    </r>
    <r>
      <rPr>
        <sz val="11"/>
        <rFont val="Gotham Book"/>
        <family val="3"/>
      </rPr>
      <t xml:space="preserve">                                  
U cijenu je uključena dobava kamenih drobljenih zrnatih materijala kakvoće i granulometrije prema zahtjevima projekta i OTU, utovar, prijevoz, i ugradba (strojno razastiranje, planiranje i zbijanje do modula stišljivosti Ms=100Mpa i stupnja zbijenosti Sz=100%) na uređenu i preuzetu podlogu.
Obračun prema metru kubnom ugrađenog materijala u zbijenom stanju. </t>
    </r>
  </si>
  <si>
    <t>0.07km</t>
  </si>
  <si>
    <t>52m2 x 0.08m=5m3</t>
  </si>
  <si>
    <t>iz poprečnih profila</t>
  </si>
  <si>
    <t>50m2</t>
  </si>
  <si>
    <t>10m1</t>
  </si>
  <si>
    <t>sa situacije i poprečnih profila</t>
  </si>
  <si>
    <t>72m2 x 0.15m=11m3 x 1.2=14m3</t>
  </si>
  <si>
    <t>14m3 x 25kg/m3=350kg</t>
  </si>
  <si>
    <t>30m1</t>
  </si>
  <si>
    <t>8.50 x 1.1=10m3</t>
  </si>
  <si>
    <t>10.50m3 x 1.1=12m3</t>
  </si>
  <si>
    <t>102m2 x 1.2=123m2</t>
  </si>
  <si>
    <t>123m2</t>
  </si>
  <si>
    <t>3m3 x 2.5t/m3 =7.5t</t>
  </si>
  <si>
    <t>102m2 x 1.2 + 30m2(uklopi)=153m2</t>
  </si>
  <si>
    <t>Iskop postojećeg kolnika - tamponski dio</t>
  </si>
  <si>
    <r>
      <t>Nabava materijala za izradu nasipa</t>
    </r>
    <r>
      <rPr>
        <sz val="12"/>
        <rFont val="Gotham Book"/>
        <family val="3"/>
      </rPr>
      <t xml:space="preserve"> od kamenih materijala, Sz≥100 %, Ms≥40 MN/m2, sa prijevozom do mjesta ugradnje. Ova stavka obuhvaća nabavu materijala, iskop materijala iz pozajmišta, utovar  i istovar na mjesto ugradnje. Obračun se mjeri u kubičnim metrima stvarno ugrađenog i zbijenog nasipa. U jediničnu cijenu uključena su i prethodna ispitivanja ugradljivosti, izrada probnog polja te kontinuirana tekuća ispitivanja tijekom ugradnje putem terenskog geomehaničkog laboratorija. </t>
    </r>
  </si>
  <si>
    <t>12m1</t>
  </si>
  <si>
    <t>3.1.2.</t>
  </si>
  <si>
    <t>3.1.3.</t>
  </si>
  <si>
    <t>3-04.3.</t>
  </si>
  <si>
    <t>16m1</t>
  </si>
  <si>
    <t>Izrada podložnog sloja</t>
  </si>
  <si>
    <t>2m3</t>
  </si>
  <si>
    <r>
      <t>Izrada podložnog sloja</t>
    </r>
    <r>
      <rPr>
        <sz val="11"/>
        <rFont val="Gotham Book"/>
        <family val="3"/>
      </rPr>
      <t xml:space="preserve"> od pijeska u jednom sloju od 10cm, na cijeloj širini dna, za polaganje cestovne kanalizacije, koja mora biti isplanirana i sabijena prema zahtjevima iz projekta. Obračun je po m3 ugrađenog pijeska podloge projektiranih dimenzija, a u cijeni je uključena izrada posteljice s eventualnim mjestimičnim sanacijama dna iskopa; nabava pijeska za podložni sloj i ostalog materijala (podlošci, jahači ili drugi umeci), utovar, svi prijevozi i prijenosi, istovar, ugradnja u jednom ili dva sloja, razastiranje i nabijanje na projektirane nagibe i mjere kao i sav pomoćni pribor, materijal i rad koji se koristi za osiguranje položaja cijevi.  Izvedba, kontrola kakvoće i obračun prema OTU 3-04.2 i 3-04.2.1.</t>
    </r>
  </si>
  <si>
    <t>3-04.2.</t>
  </si>
  <si>
    <t>0.10m x 16m x 0.50=2m3</t>
  </si>
  <si>
    <t>3.1.4.</t>
  </si>
  <si>
    <t>3.1.5.</t>
  </si>
  <si>
    <r>
      <t>Betoniranje obloge kanalizacijske cijevi</t>
    </r>
    <r>
      <rPr>
        <sz val="12"/>
        <rFont val="Gotham Book"/>
        <family val="3"/>
      </rPr>
      <t xml:space="preserve">  betonom klase C 25/30.
Obračun je po m3 ugrađenog betona po projektiranom presjeku, a u cijeni je uključena dobava betona, prijevozi, izrada i demontaža oplate i skele, rad na ugradbi i njezi betona, te sav drugi potrebni rad i materijal.</t>
    </r>
  </si>
  <si>
    <t>Obloga cijevi</t>
  </si>
  <si>
    <t>6m x 0.60 x 0.30 x 1.2=2m3</t>
  </si>
  <si>
    <r>
      <t>Strojna izrada nosivog  sloja (d=15.0 cm)</t>
    </r>
    <r>
      <rPr>
        <sz val="11"/>
        <rFont val="Gotham Book"/>
        <family val="3"/>
      </rPr>
      <t xml:space="preserve"> od drobljenog kamenog materijala najvećeg zrna 32 mm bez veziva, u debljini prema projektu.</t>
    </r>
    <r>
      <rPr>
        <b/>
        <sz val="11"/>
        <rFont val="Gotham Book"/>
        <family val="3"/>
      </rPr>
      <t xml:space="preserve"> </t>
    </r>
    <r>
      <rPr>
        <sz val="11"/>
        <rFont val="Gotham Book"/>
        <family val="3"/>
      </rPr>
      <t xml:space="preserve">                                  
U cijenu je uključena dobava kamenih drobljenih zrnatih materijala kakvoće i granulometrije prema zahtjevima projekta i OTU, utovar, prijevoz, i ugradba (strojno razastiranje, planiranje i zbijanje do modula stišljivosti Ms=100Mpa i stupnja zbijenosti Sz=100%) na uređenu i preuzetu podlogu.
Obračun prema metru kubnom ugrađenog materijala u zbijenom stanju.</t>
    </r>
  </si>
  <si>
    <t>2m3 x 20kg/m3=40kg</t>
  </si>
  <si>
    <t>iz situacije</t>
  </si>
  <si>
    <r>
      <t>Rušenje i uklanjanje postojećih betonskih površina.</t>
    </r>
    <r>
      <rPr>
        <sz val="11"/>
        <rFont val="Gotham Book"/>
        <family val="3"/>
      </rPr>
      <t xml:space="preserve"> Stavka obuhvaća rušenje i uklanjanje postojećih betonskih elemenata, bez nanošenja štete na ostalim objektima i posjedima uz cestu. Sav materijal potrebno je stalno zbrinuti sukladno pozitivnim propisima. U cijeni je uključen utovar, istovar, prijevoz s razastiranjem te sav ostali rad, oprema i materijal potreban za potpuno dovršenje stavke. Obračun je po m3 uklonjenih, odloženih i propisno zbrinutih betonskih površina. Izvedba, kontrola kakvoće i obračun prema  O.T.U. 1-03.2.</t>
    </r>
  </si>
  <si>
    <r>
      <t xml:space="preserve">Uređenje slabonosivog tla geotekstilom.
</t>
    </r>
    <r>
      <rPr>
        <sz val="11"/>
        <rFont val="Gotham Book"/>
        <family val="3"/>
      </rPr>
      <t>Stavka obuhvaća dobavu, dopremu i postavljanje geotekstila za odvajanje sraslog tla i zamjenskog materijala, od 100% reguliranih polipropilenskih (PP) vlakana UV stabilnih, površinske mase 300g/m2, debljine 2,9 mm.
Rad mora biti obavljen u skladu s projektom, i prema OTU, te uključuje sve materijale, radove, opremu i ostalo potrebno za dovršenje posla.
Obračun radova po metru kvadratnom postavljenog geotekstila.</t>
    </r>
  </si>
  <si>
    <t>1.4.</t>
  </si>
  <si>
    <t>1.4.1.</t>
  </si>
  <si>
    <t>1.5.</t>
  </si>
  <si>
    <t>1.5.1.</t>
  </si>
  <si>
    <t>4.2.3.</t>
  </si>
  <si>
    <t>165m2</t>
  </si>
  <si>
    <t>IZMJEŠTANJE I ZAŠTITA POSTOJEĆIH INSTALACIJA</t>
  </si>
  <si>
    <t>1-03.4</t>
  </si>
  <si>
    <r>
      <t>Zaštita  postojećih komunalnih i drugih instalacija</t>
    </r>
    <r>
      <rPr>
        <sz val="11"/>
        <rFont val="Gotham Book"/>
        <family val="3"/>
      </rPr>
      <t>, kao što su podzemni vodovi električne energije, plinovodi, telekomunikacijski vodovi, toplovodi, vodovodi, kanalizacije i drugo. Radove izvode specijalizirane organizacije po posebnim odredbama i tehničkim uvjetima za pojedinu vrstu radova. Količine radova koje je obavila specijalizirana komunalna organizacija ovjerava ovlašteni nadzorni inženjer. Plaća se na osnovi ovjerenih količina izvršenih radova, prema troškovniku odgovarajuće specijalizirane komunalne radne organizacije. Stavka uključuje građevinske radove.
U ovoj stavci predviđa se zaštita instalacije betonskom oblogom (0.5m3/m1) za slučajeve kada se pojavi instalacija koja nije bila obuhvaćena zasebnim projektom.
Obračun se vrši po metru dužnom zaštićene instalacije.</t>
    </r>
  </si>
  <si>
    <t xml:space="preserve">Zaštita instalacija </t>
  </si>
  <si>
    <t>40m1</t>
  </si>
  <si>
    <t>SPUŠTANJE/PODIZANJE OKANA</t>
  </si>
  <si>
    <t>Spuštanje okna</t>
  </si>
  <si>
    <t>Podizanje okna</t>
  </si>
  <si>
    <r>
      <t xml:space="preserve">Spuštanje okna. </t>
    </r>
    <r>
      <rPr>
        <sz val="11"/>
        <rFont val="Gotham Book"/>
        <family val="3"/>
      </rPr>
      <t>Jedinična cijena obuhvaća: vađenje poklopaca i okvira poklopaca odgovarajućim tehnološkim postupkom,  štemanje stijenki i uređenje stjenki okna na novu visinu, ponovna izrada i ugradnja okvira poklopaca i poklopaca te sve ostalo potrebno za kompletno dovršenje radova. Obračun po komadu.</t>
    </r>
  </si>
  <si>
    <r>
      <t xml:space="preserve">Podizanje okna.  </t>
    </r>
    <r>
      <rPr>
        <sz val="11"/>
        <rFont val="Gotham Book"/>
        <family val="3"/>
      </rPr>
      <t>Stavka i njezina jedinična cijena obuhvaća: vađenje poklopaca i okvira poklopaca odgovarajućim tehnološkim postupkom, dobetoniranje stijenki okna na unaprijed određenu novu visinu te uređenje stjenki okna na novu visinu, ponovna ugradnja okvira poklopaca i poklopaca i sve ostalo potrebno za kompletno dovršenje radova. Obračun po komadu.</t>
    </r>
  </si>
  <si>
    <t>1kom</t>
  </si>
  <si>
    <t>1.4.2.</t>
  </si>
  <si>
    <t>1.6.</t>
  </si>
  <si>
    <t>1.6.1.</t>
  </si>
  <si>
    <t>1.7.</t>
  </si>
  <si>
    <t>1.7.1.</t>
  </si>
  <si>
    <t>17m3</t>
  </si>
  <si>
    <t>80m2 x 0,7=56m2 x 0,5m =28m3</t>
  </si>
  <si>
    <t>56m2*1,1(preklopi)=62m2</t>
  </si>
  <si>
    <r>
      <t xml:space="preserve">Nabava, prijevoz i ugradnja kanalizacijskih cijevi PVC (polivinil klorid) SN 8, DN 160 mm. </t>
    </r>
    <r>
      <rPr>
        <sz val="11"/>
        <rFont val="Gotham Book"/>
        <family val="3"/>
      </rPr>
      <t>Polaganje kanalizacijskih vodonepropusnih cijevi na pripremljenu podlogu u projektiranom nagibu sa spajanjem prema detaljima iz projekta ili uputama proizvođača. Obračun je u m1 ugrađene kanalizacijske cijevi, a u cijeni je uključena nabava cijevi, svi prijevozi i prijenosi, istovar uz kanalizacijski rov, privremeno skladištenje i razvoz duž rova, spuštanje u rov i ugradnja prema uvjetima iz projekta, te sav rad, dodatni materijal i pribor potreban za potpunu propisanu ugradnju i spajanje cijevi, ugradnja i spajanje cijevi međusobno kao i na revizijska okna i slivnike da se postigne vodonepropusnost, uključivo ispitivanje vodonepropusnosti. Izvedba, kontrola kakvoće i obračun prema OTU 3-04.3.</t>
    </r>
  </si>
  <si>
    <t>Kanalizacijske cijevi SN8 DN160</t>
  </si>
  <si>
    <r>
      <t>Nabava, prijevoz i ugradnja armature rebrasta armatura, B500B (Q335).</t>
    </r>
    <r>
      <rPr>
        <sz val="11"/>
        <rFont val="Gotham Book"/>
        <family val="3"/>
      </rPr>
      <t xml:space="preserve"> Prema specifikacijama iz projekta.  Obračunava se po kilogramu (kg) ugrađene armature prema specifikacijama iz projekta, a u cijeni je uključena nabava čelika za armiranje; razvrstavanje i čišćenje, sječenje i savijanje; doprema na gradilište, privremeno skladištenje, prijevozi i prijenosi; postavljanje, podlaganje i vezanje te eventualno zavarivanje uključivo izradu skela za rad na postavljanju armature kao i sav ostali rad, oprema i materijal potrebni za dovršenje stavke i postavljanje u projektirani položaj. Izvedba, kontrola kakvoće i obračun prema OTU 7-00.2., 7-01.5. i 3-05.5</t>
    </r>
    <r>
      <rPr>
        <b/>
        <sz val="11"/>
        <rFont val="Gotham Book"/>
        <family val="3"/>
      </rPr>
      <t xml:space="preserve">
</t>
    </r>
  </si>
  <si>
    <r>
      <t>Nabava, prijevoz i ugradnja armature rebrasta armatura, B500B (Q335).</t>
    </r>
    <r>
      <rPr>
        <sz val="11"/>
        <rFont val="Gotham Book"/>
        <family val="3"/>
      </rPr>
      <t xml:space="preserve"> Prema specifikacijama iz projekta.  Obračunava se po kilogramu (kg) ugrađene armature prema specifikacijama iz projekta, a u cijeni je uključena nabava čelika za armiranje; razvrstavanje i čišćenje, sječenje i savijanje; doprema na gradilište, privremeno skladištenje, prijevozi i prijenosi; postavljanje, podlaganje i vezanje te eventualno zavarivanje uključivo izradu skela za rad na postavljanju armature kao i sav ostali rad, oprema i materijal potrebni za dovršenje stavke i postavljanje u projektirani položaj. Izvedba, kontrola kakvoće i obračun prema OTU 7-00.2., 7-01.5. i 3-05.5</t>
    </r>
  </si>
  <si>
    <r>
      <t>Kanal za linijsku odvodnju</t>
    </r>
    <r>
      <rPr>
        <sz val="11"/>
        <rFont val="Gotham Book"/>
        <family val="3"/>
      </rPr>
      <t xml:space="preserve"> od polimer betona sa rešetkom od lijevanog željeza, razreda opterećenja D400, nominalne širine 300 mm.</t>
    </r>
    <r>
      <rPr>
        <b/>
        <sz val="11"/>
        <rFont val="Gotham Book"/>
        <family val="3"/>
      </rPr>
      <t xml:space="preserve"> </t>
    </r>
    <r>
      <rPr>
        <sz val="11"/>
        <rFont val="Gotham Book"/>
        <family val="3"/>
      </rPr>
      <t xml:space="preserve">Stavkom je obuhvaćena nabava i ugradnja linijskog kanala, rešetke, betonske podloge, revizijskog elementa te svi radovi s priborom za montažu do potpune funkcionalnosti. Rubovi kanala ojačani su kutnikom od pocinčanog čelika debljine 4mm koji služi kao dosjed za polaganje pokrovne rešetke. Kanal se izvodi polaganjem u ploču objekta prije betoniranja ploče te je kod betoniranja ploče potrebno obratiti pažnju na dobru ugradnju betona oko kanala. Gornji rub  rešetke se izvodi u razini 2-5 mm ispod kote gotove završne okolne površine. Obračun po m1. </t>
    </r>
  </si>
  <si>
    <t>Kanal za linijsku odvodnju sa rešetkom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</si>
</sst>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kn&quot;;\-#,##0.00\ &quot;kn&quot;"/>
    <numFmt numFmtId="164" formatCode="_-* #,##0.00\ _k_n_-;\-* #,##0.00\ _k_n_-;_-* &quot;-&quot;??\ _k_n_-;_-@_-"/>
    <numFmt numFmtId="165" formatCode="#,##0.00;#,##0.00;&quot;&quot;"/>
    <numFmt numFmtId="166" formatCode="_-* #,##0.00\ _k_n_-;\-* #,##0.00\ _k_n_-;_-* \-??\ _k_n_-;_-@_-"/>
    <numFmt numFmtId="167" formatCode="#,##0.00&quot; kn&quot;"/>
    <numFmt numFmtId="168" formatCode="#,##0.00\ _k_n"/>
    <numFmt numFmtId="169" formatCode="yyyy\.mm\.dd"/>
    <numFmt numFmtId="170" formatCode="d/m/yy/"/>
  </numFmts>
  <fonts count="21">
    <font>
      <sz val="11"/>
      <color theme="1"/>
      <name val="Calibri"/>
      <family val="2"/>
      <scheme val="minor"/>
    </font>
    <font>
      <sz val="10"/>
      <name val="Arial"/>
      <family val="2"/>
      <charset val="238"/>
    </font>
    <font>
      <sz val="11"/>
      <color rgb="FF9C6500"/>
      <name val="Calibri"/>
      <family val="2"/>
      <charset val="238"/>
      <scheme val="minor"/>
    </font>
    <font>
      <sz val="11"/>
      <color theme="1"/>
      <name val="Calibri"/>
      <family val="2"/>
      <scheme val="minor"/>
    </font>
    <font>
      <sz val="9"/>
      <name val="Gotham Book"/>
      <family val="3"/>
    </font>
    <font>
      <sz val="24"/>
      <name val="Gotham Book"/>
      <family val="3"/>
    </font>
    <font>
      <sz val="11"/>
      <color theme="1"/>
      <name val="Gotham Book"/>
      <family val="3"/>
    </font>
    <font>
      <sz val="11"/>
      <name val="Gotham Book"/>
      <family val="3"/>
    </font>
    <font>
      <b/>
      <sz val="11"/>
      <name val="Gotham Book"/>
      <family val="3"/>
    </font>
    <font>
      <sz val="11"/>
      <color indexed="8"/>
      <name val="Gotham Book"/>
      <family val="3"/>
    </font>
    <font>
      <sz val="11"/>
      <color rgb="FF9C6500"/>
      <name val="Gotham Book"/>
      <family val="3"/>
    </font>
    <font>
      <b/>
      <sz val="11"/>
      <color indexed="8"/>
      <name val="Gotham Book"/>
      <family val="3"/>
    </font>
    <font>
      <sz val="10"/>
      <name val="Gotham Book"/>
      <family val="3"/>
    </font>
    <font>
      <sz val="12"/>
      <color indexed="8"/>
      <name val="Gotham Book"/>
      <family val="3"/>
    </font>
    <font>
      <sz val="12"/>
      <name val="Gotham Book"/>
      <family val="3"/>
    </font>
    <font>
      <b/>
      <sz val="12"/>
      <name val="Gotham Book"/>
      <family val="3"/>
    </font>
    <font>
      <b/>
      <sz val="11"/>
      <color rgb="FFFF0000"/>
      <name val="Gotham Book"/>
      <family val="3"/>
    </font>
    <font>
      <sz val="11"/>
      <color theme="1"/>
      <name val="Calibri"/>
      <family val="2"/>
      <charset val="238"/>
      <scheme val="minor"/>
    </font>
    <font>
      <b/>
      <sz val="11"/>
      <name val="Calibri"/>
      <family val="2"/>
      <charset val="238"/>
      <scheme val="minor"/>
    </font>
    <font>
      <sz val="11"/>
      <name val="Calibri"/>
      <family val="2"/>
      <charset val="238"/>
      <scheme val="minor"/>
    </font>
    <font>
      <sz val="11"/>
      <color indexed="8"/>
      <name val="Calibri"/>
      <family val="2"/>
      <charset val="238"/>
      <scheme val="minor"/>
    </font>
  </fonts>
  <fills count="10">
    <fill>
      <patternFill patternType="none"/>
    </fill>
    <fill>
      <patternFill patternType="gray125"/>
    </fill>
    <fill>
      <patternFill patternType="solid">
        <fgColor indexed="22"/>
        <bgColor indexed="31"/>
      </patternFill>
    </fill>
    <fill>
      <patternFill patternType="solid">
        <fgColor indexed="44"/>
        <bgColor indexed="31"/>
      </patternFill>
    </fill>
    <fill>
      <patternFill patternType="solid">
        <fgColor indexed="43"/>
        <bgColor indexed="26"/>
      </patternFill>
    </fill>
    <fill>
      <patternFill patternType="solid">
        <fgColor indexed="27"/>
        <bgColor indexed="41"/>
      </patternFill>
    </fill>
    <fill>
      <patternFill patternType="solid">
        <fgColor rgb="FF92D050"/>
        <bgColor indexed="31"/>
      </patternFill>
    </fill>
    <fill>
      <patternFill patternType="solid">
        <fgColor rgb="FFFFEB9C"/>
      </patternFill>
    </fill>
    <fill>
      <patternFill patternType="solid">
        <fgColor rgb="FFCCFF99"/>
        <bgColor indexed="64"/>
      </patternFill>
    </fill>
    <fill>
      <patternFill patternType="solid">
        <fgColor rgb="FF92D050"/>
        <bgColor indexed="64"/>
      </patternFill>
    </fill>
  </fills>
  <borders count="72">
    <border>
      <left/>
      <right/>
      <top/>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dashed">
        <color indexed="8"/>
      </bottom>
      <diagonal/>
    </border>
    <border>
      <left style="thin">
        <color indexed="8"/>
      </left>
      <right style="thin">
        <color indexed="8"/>
      </right>
      <top style="thin">
        <color indexed="64"/>
      </top>
      <bottom style="dashed">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8"/>
      </left>
      <right style="thin">
        <color indexed="8"/>
      </right>
      <top/>
      <bottom style="medium">
        <color indexed="64"/>
      </bottom>
      <diagonal/>
    </border>
    <border>
      <left/>
      <right/>
      <top/>
      <bottom style="medium">
        <color indexed="64"/>
      </bottom>
      <diagonal/>
    </border>
    <border>
      <left style="thin">
        <color indexed="8"/>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medium">
        <color indexed="64"/>
      </right>
      <top/>
      <bottom style="thin">
        <color indexed="8"/>
      </bottom>
      <diagonal/>
    </border>
    <border>
      <left/>
      <right style="medium">
        <color indexed="64"/>
      </right>
      <top style="medium">
        <color indexed="64"/>
      </top>
      <bottom style="medium">
        <color indexed="64"/>
      </bottom>
      <diagonal/>
    </border>
    <border>
      <left style="thin">
        <color indexed="8"/>
      </left>
      <right style="thin">
        <color indexed="64"/>
      </right>
      <top style="thin">
        <color indexed="8"/>
      </top>
      <bottom/>
      <diagonal/>
    </border>
    <border>
      <left/>
      <right/>
      <top style="thin">
        <color indexed="64"/>
      </top>
      <bottom/>
      <diagonal/>
    </border>
    <border>
      <left style="thin">
        <color indexed="8"/>
      </left>
      <right style="thin">
        <color indexed="8"/>
      </right>
      <top/>
      <bottom/>
      <diagonal/>
    </border>
    <border>
      <left style="thin">
        <color indexed="8"/>
      </left>
      <right/>
      <top style="thin">
        <color indexed="64"/>
      </top>
      <bottom/>
      <diagonal/>
    </border>
    <border>
      <left/>
      <right style="thin">
        <color indexed="64"/>
      </right>
      <top/>
      <bottom/>
      <diagonal/>
    </border>
    <border>
      <left style="medium">
        <color indexed="64"/>
      </left>
      <right style="thin">
        <color indexed="8"/>
      </right>
      <top style="thin">
        <color indexed="8"/>
      </top>
      <bottom/>
      <diagonal/>
    </border>
    <border>
      <left style="thin">
        <color indexed="8"/>
      </left>
      <right/>
      <top/>
      <bottom/>
      <diagonal/>
    </border>
    <border>
      <left style="medium">
        <color indexed="64"/>
      </left>
      <right/>
      <top style="thin">
        <color indexed="64"/>
      </top>
      <bottom style="thin">
        <color indexed="8"/>
      </bottom>
      <diagonal/>
    </border>
    <border>
      <left style="thin">
        <color indexed="8"/>
      </left>
      <right/>
      <top style="thin">
        <color indexed="8"/>
      </top>
      <bottom style="thin">
        <color indexed="64"/>
      </bottom>
      <diagonal/>
    </border>
    <border>
      <left/>
      <right style="medium">
        <color indexed="64"/>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8"/>
      </bottom>
      <diagonal/>
    </border>
    <border>
      <left style="medium">
        <color indexed="64"/>
      </left>
      <right/>
      <top style="thin">
        <color indexed="64"/>
      </top>
      <bottom style="medium">
        <color indexed="64"/>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64"/>
      </top>
      <bottom style="dashed">
        <color indexed="8"/>
      </bottom>
      <diagonal/>
    </border>
  </borders>
  <cellStyleXfs count="8">
    <xf numFmtId="0" fontId="0" fillId="0" borderId="0"/>
    <xf numFmtId="0" fontId="1" fillId="0" borderId="0"/>
    <xf numFmtId="0" fontId="1" fillId="0" borderId="0"/>
    <xf numFmtId="0" fontId="1" fillId="0" borderId="0"/>
    <xf numFmtId="166" fontId="1" fillId="0" borderId="0" applyFill="0" applyBorder="0" applyAlignment="0" applyProtection="0"/>
    <xf numFmtId="164" fontId="1" fillId="0" borderId="0" applyFont="0" applyFill="0" applyBorder="0" applyAlignment="0" applyProtection="0"/>
    <xf numFmtId="0" fontId="2" fillId="7" borderId="0" applyNumberFormat="0" applyBorder="0" applyAlignment="0" applyProtection="0"/>
    <xf numFmtId="9" fontId="3" fillId="0" borderId="0" applyFont="0" applyFill="0" applyBorder="0" applyAlignment="0" applyProtection="0"/>
  </cellStyleXfs>
  <cellXfs count="318">
    <xf numFmtId="0" fontId="0" fillId="0" borderId="0" xfId="0"/>
    <xf numFmtId="0" fontId="4" fillId="0" borderId="0" xfId="0" applyFont="1" applyAlignment="1">
      <alignment vertical="top" wrapText="1"/>
    </xf>
    <xf numFmtId="49" fontId="4" fillId="0" borderId="0" xfId="0" applyNumberFormat="1" applyFont="1" applyAlignment="1">
      <alignment vertical="top"/>
    </xf>
    <xf numFmtId="0" fontId="4" fillId="0" borderId="0" xfId="0" applyFont="1" applyAlignment="1">
      <alignment wrapText="1"/>
    </xf>
    <xf numFmtId="49" fontId="4" fillId="0" borderId="0" xfId="0" applyNumberFormat="1" applyFont="1"/>
    <xf numFmtId="0" fontId="4" fillId="0" borderId="0" xfId="0" applyFont="1"/>
    <xf numFmtId="4" fontId="4" fillId="0" borderId="0" xfId="0" applyNumberFormat="1" applyFont="1" applyProtection="1">
      <protection locked="0"/>
    </xf>
    <xf numFmtId="0" fontId="4" fillId="0" borderId="0" xfId="0" applyFont="1" applyProtection="1">
      <protection locked="0"/>
    </xf>
    <xf numFmtId="168" fontId="4" fillId="0" borderId="0" xfId="0" applyNumberFormat="1" applyFont="1" applyAlignment="1">
      <alignment horizontal="right" wrapText="1"/>
    </xf>
    <xf numFmtId="7" fontId="4" fillId="0" borderId="0" xfId="0" applyNumberFormat="1" applyFont="1" applyProtection="1">
      <protection locked="0"/>
    </xf>
    <xf numFmtId="4" fontId="4" fillId="0" borderId="0" xfId="0" applyNumberFormat="1" applyFont="1"/>
    <xf numFmtId="0" fontId="4" fillId="0" borderId="0" xfId="7" applyNumberFormat="1" applyFont="1" applyFill="1" applyBorder="1" applyAlignment="1" applyProtection="1">
      <alignment wrapText="1"/>
    </xf>
    <xf numFmtId="0" fontId="4" fillId="0" borderId="0" xfId="0" applyFont="1" applyAlignment="1" applyProtection="1">
      <alignment wrapText="1"/>
      <protection locked="0"/>
    </xf>
    <xf numFmtId="0" fontId="4" fillId="0" borderId="0" xfId="7" applyNumberFormat="1" applyFont="1" applyFill="1" applyBorder="1" applyAlignment="1" applyProtection="1">
      <alignment wrapText="1"/>
      <protection locked="0"/>
    </xf>
    <xf numFmtId="2" fontId="4" fillId="0" borderId="0" xfId="0" applyNumberFormat="1" applyFont="1" applyAlignment="1" applyProtection="1">
      <alignment wrapText="1"/>
      <protection locked="0"/>
    </xf>
    <xf numFmtId="9" fontId="4" fillId="0" borderId="0" xfId="7" applyFont="1" applyFill="1" applyBorder="1" applyAlignment="1" applyProtection="1">
      <alignment wrapText="1"/>
      <protection locked="0"/>
    </xf>
    <xf numFmtId="169" fontId="4" fillId="0" borderId="0" xfId="0" applyNumberFormat="1" applyFont="1" applyAlignment="1" applyProtection="1">
      <alignment horizontal="left" wrapText="1"/>
      <protection locked="0"/>
    </xf>
    <xf numFmtId="169" fontId="4" fillId="0" borderId="0" xfId="0" applyNumberFormat="1" applyFont="1" applyAlignment="1" applyProtection="1">
      <alignment wrapText="1"/>
      <protection locked="0"/>
    </xf>
    <xf numFmtId="170" fontId="4" fillId="0" borderId="0" xfId="0" applyNumberFormat="1" applyFont="1" applyAlignment="1" applyProtection="1">
      <alignment wrapText="1"/>
      <protection locked="0"/>
    </xf>
    <xf numFmtId="0" fontId="4" fillId="8" borderId="0" xfId="0" applyFont="1" applyFill="1" applyAlignment="1">
      <alignment vertical="top" wrapText="1"/>
    </xf>
    <xf numFmtId="168" fontId="5" fillId="0" borderId="0" xfId="0" applyNumberFormat="1" applyFont="1" applyAlignment="1">
      <alignment horizontal="right" wrapText="1"/>
    </xf>
    <xf numFmtId="0" fontId="6" fillId="0" borderId="0" xfId="0" applyFont="1"/>
    <xf numFmtId="49" fontId="7" fillId="2" borderId="1" xfId="1" applyNumberFormat="1" applyFont="1" applyFill="1" applyBorder="1" applyAlignment="1">
      <alignment horizontal="center" vertical="top" wrapText="1"/>
    </xf>
    <xf numFmtId="0" fontId="7" fillId="2" borderId="2" xfId="1" applyFont="1" applyFill="1" applyBorder="1" applyAlignment="1">
      <alignment horizontal="center" vertical="top" wrapText="1"/>
    </xf>
    <xf numFmtId="0" fontId="8" fillId="2" borderId="3" xfId="1" applyFont="1" applyFill="1" applyBorder="1" applyAlignment="1">
      <alignment horizontal="center" vertical="top" wrapText="1"/>
    </xf>
    <xf numFmtId="0" fontId="7" fillId="2" borderId="4" xfId="1" applyFont="1" applyFill="1" applyBorder="1" applyAlignment="1">
      <alignment horizontal="left" wrapText="1"/>
    </xf>
    <xf numFmtId="0" fontId="7" fillId="2" borderId="4" xfId="1" applyFont="1" applyFill="1" applyBorder="1" applyAlignment="1">
      <alignment horizontal="center"/>
    </xf>
    <xf numFmtId="4" fontId="7" fillId="2" borderId="3" xfId="1" applyNumberFormat="1" applyFont="1" applyFill="1" applyBorder="1" applyAlignment="1">
      <alignment horizontal="center"/>
    </xf>
    <xf numFmtId="4" fontId="7" fillId="2" borderId="2" xfId="1" applyNumberFormat="1" applyFont="1" applyFill="1" applyBorder="1" applyAlignment="1">
      <alignment horizontal="center"/>
    </xf>
    <xf numFmtId="4" fontId="8" fillId="2" borderId="5" xfId="1" applyNumberFormat="1" applyFont="1" applyFill="1" applyBorder="1" applyAlignment="1">
      <alignment horizontal="center"/>
    </xf>
    <xf numFmtId="0" fontId="6" fillId="0" borderId="0" xfId="0" applyFont="1" applyAlignment="1">
      <alignment wrapText="1"/>
    </xf>
    <xf numFmtId="49" fontId="8" fillId="3" borderId="6" xfId="1" applyNumberFormat="1" applyFont="1" applyFill="1" applyBorder="1" applyAlignment="1">
      <alignment horizontal="left" vertical="top"/>
    </xf>
    <xf numFmtId="0" fontId="8" fillId="3" borderId="7" xfId="1" applyFont="1" applyFill="1" applyBorder="1" applyAlignment="1">
      <alignment horizontal="center" vertical="top" wrapText="1"/>
    </xf>
    <xf numFmtId="0" fontId="8" fillId="3" borderId="7" xfId="1" applyFont="1" applyFill="1" applyBorder="1" applyAlignment="1">
      <alignment horizontal="justify" vertical="top" wrapText="1"/>
    </xf>
    <xf numFmtId="0" fontId="7" fillId="3" borderId="7" xfId="1" applyFont="1" applyFill="1" applyBorder="1" applyAlignment="1">
      <alignment horizontal="left" wrapText="1"/>
    </xf>
    <xf numFmtId="0" fontId="8" fillId="3" borderId="7" xfId="1" applyFont="1" applyFill="1" applyBorder="1" applyAlignment="1">
      <alignment horizontal="center"/>
    </xf>
    <xf numFmtId="4" fontId="8" fillId="3" borderId="68" xfId="1" applyNumberFormat="1" applyFont="1" applyFill="1" applyBorder="1" applyAlignment="1">
      <alignment horizontal="right"/>
    </xf>
    <xf numFmtId="4" fontId="8" fillId="3" borderId="7" xfId="1" applyNumberFormat="1" applyFont="1" applyFill="1" applyBorder="1" applyAlignment="1">
      <alignment horizontal="right"/>
    </xf>
    <xf numFmtId="165" fontId="8" fillId="3" borderId="8" xfId="1" applyNumberFormat="1" applyFont="1" applyFill="1" applyBorder="1" applyAlignment="1">
      <alignment horizontal="right"/>
    </xf>
    <xf numFmtId="49" fontId="7" fillId="0" borderId="9" xfId="1" applyNumberFormat="1" applyFont="1" applyBorder="1" applyAlignment="1">
      <alignment horizontal="left" vertical="top"/>
    </xf>
    <xf numFmtId="0" fontId="7" fillId="0" borderId="9" xfId="1" applyFont="1" applyBorder="1" applyAlignment="1">
      <alignment horizontal="center" vertical="top" wrapText="1"/>
    </xf>
    <xf numFmtId="0" fontId="7" fillId="0" borderId="9" xfId="1" applyFont="1" applyBorder="1" applyAlignment="1">
      <alignment horizontal="justify" vertical="top" wrapText="1"/>
    </xf>
    <xf numFmtId="0" fontId="7" fillId="0" borderId="9" xfId="1" applyFont="1" applyBorder="1" applyAlignment="1">
      <alignment horizontal="left" wrapText="1"/>
    </xf>
    <xf numFmtId="0" fontId="7" fillId="0" borderId="9" xfId="1" applyFont="1" applyBorder="1" applyAlignment="1">
      <alignment horizontal="center"/>
    </xf>
    <xf numFmtId="4" fontId="7" fillId="0" borderId="9" xfId="1" applyNumberFormat="1" applyFont="1" applyBorder="1" applyAlignment="1">
      <alignment horizontal="right"/>
    </xf>
    <xf numFmtId="165" fontId="7" fillId="0" borderId="9" xfId="1" applyNumberFormat="1" applyFont="1" applyBorder="1" applyAlignment="1">
      <alignment horizontal="right"/>
    </xf>
    <xf numFmtId="49" fontId="8" fillId="6" borderId="33" xfId="1" applyNumberFormat="1" applyFont="1" applyFill="1" applyBorder="1" applyAlignment="1">
      <alignment horizontal="left" vertical="top"/>
    </xf>
    <xf numFmtId="0" fontId="7" fillId="6" borderId="34" xfId="1" applyFont="1" applyFill="1" applyBorder="1" applyAlignment="1">
      <alignment horizontal="center" vertical="top" wrapText="1"/>
    </xf>
    <xf numFmtId="0" fontId="8" fillId="6" borderId="34" xfId="1" applyFont="1" applyFill="1" applyBorder="1" applyAlignment="1">
      <alignment horizontal="justify" vertical="top" wrapText="1"/>
    </xf>
    <xf numFmtId="0" fontId="7" fillId="6" borderId="34" xfId="1" applyFont="1" applyFill="1" applyBorder="1" applyAlignment="1">
      <alignment horizontal="left" wrapText="1"/>
    </xf>
    <xf numFmtId="0" fontId="7" fillId="6" borderId="34" xfId="1" applyFont="1" applyFill="1" applyBorder="1" applyAlignment="1">
      <alignment horizontal="center"/>
    </xf>
    <xf numFmtId="4" fontId="7" fillId="6" borderId="35" xfId="1" applyNumberFormat="1" applyFont="1" applyFill="1" applyBorder="1" applyAlignment="1">
      <alignment horizontal="right"/>
    </xf>
    <xf numFmtId="4" fontId="7" fillId="6" borderId="34" xfId="1" applyNumberFormat="1" applyFont="1" applyFill="1" applyBorder="1" applyAlignment="1">
      <alignment horizontal="right"/>
    </xf>
    <xf numFmtId="165" fontId="7" fillId="6" borderId="35" xfId="1" applyNumberFormat="1" applyFont="1" applyFill="1" applyBorder="1" applyAlignment="1">
      <alignment horizontal="right"/>
    </xf>
    <xf numFmtId="49" fontId="8" fillId="0" borderId="57" xfId="1" applyNumberFormat="1" applyFont="1" applyBorder="1" applyAlignment="1">
      <alignment horizontal="left" vertical="top"/>
    </xf>
    <xf numFmtId="0" fontId="7" fillId="0" borderId="57" xfId="1" applyFont="1" applyBorder="1" applyAlignment="1">
      <alignment horizontal="center" vertical="top" wrapText="1"/>
    </xf>
    <xf numFmtId="0" fontId="8" fillId="0" borderId="57" xfId="1" applyFont="1" applyBorder="1" applyAlignment="1">
      <alignment horizontal="justify" vertical="top" wrapText="1"/>
    </xf>
    <xf numFmtId="0" fontId="7" fillId="0" borderId="57" xfId="1" applyFont="1" applyBorder="1" applyAlignment="1">
      <alignment horizontal="left" wrapText="1"/>
    </xf>
    <xf numFmtId="0" fontId="7" fillId="0" borderId="57" xfId="1" applyFont="1" applyBorder="1" applyAlignment="1">
      <alignment horizontal="center"/>
    </xf>
    <xf numFmtId="4" fontId="7" fillId="0" borderId="57" xfId="1" applyNumberFormat="1" applyFont="1" applyBorder="1" applyAlignment="1">
      <alignment horizontal="right"/>
    </xf>
    <xf numFmtId="165" fontId="7" fillId="0" borderId="57" xfId="1" applyNumberFormat="1" applyFont="1" applyBorder="1" applyAlignment="1">
      <alignment horizontal="right"/>
    </xf>
    <xf numFmtId="49" fontId="8" fillId="0" borderId="10" xfId="1" applyNumberFormat="1" applyFont="1" applyBorder="1" applyAlignment="1">
      <alignment horizontal="left" vertical="top"/>
    </xf>
    <xf numFmtId="0" fontId="7" fillId="0" borderId="11" xfId="1" applyFont="1" applyBorder="1" applyAlignment="1" applyProtection="1">
      <alignment horizontal="center" vertical="top" wrapText="1"/>
      <protection locked="0"/>
    </xf>
    <xf numFmtId="0" fontId="8" fillId="0" borderId="11" xfId="1" applyFont="1" applyBorder="1" applyAlignment="1" applyProtection="1">
      <alignment horizontal="justify" vertical="top" wrapText="1"/>
      <protection locked="0"/>
    </xf>
    <xf numFmtId="0" fontId="7" fillId="0" borderId="11" xfId="1" applyFont="1" applyBorder="1" applyAlignment="1">
      <alignment horizontal="left" wrapText="1"/>
    </xf>
    <xf numFmtId="0" fontId="7" fillId="0" borderId="11" xfId="1" applyFont="1" applyBorder="1" applyAlignment="1">
      <alignment horizontal="center"/>
    </xf>
    <xf numFmtId="4" fontId="7" fillId="0" borderId="11" xfId="1" applyNumberFormat="1" applyFont="1" applyBorder="1" applyAlignment="1">
      <alignment horizontal="right"/>
    </xf>
    <xf numFmtId="165" fontId="9" fillId="0" borderId="12" xfId="1" applyNumberFormat="1" applyFont="1" applyBorder="1" applyAlignment="1">
      <alignment horizontal="right"/>
    </xf>
    <xf numFmtId="49" fontId="7" fillId="0" borderId="13" xfId="1" applyNumberFormat="1" applyFont="1" applyBorder="1" applyAlignment="1">
      <alignment horizontal="left" vertical="top"/>
    </xf>
    <xf numFmtId="0" fontId="7" fillId="0" borderId="13" xfId="1" applyFont="1" applyBorder="1" applyAlignment="1" applyProtection="1">
      <alignment horizontal="center" vertical="top" wrapText="1"/>
      <protection locked="0"/>
    </xf>
    <xf numFmtId="0" fontId="8" fillId="0" borderId="13" xfId="1" applyFont="1" applyBorder="1" applyAlignment="1" applyProtection="1">
      <alignment horizontal="justify" vertical="top" wrapText="1"/>
      <protection locked="0"/>
    </xf>
    <xf numFmtId="0" fontId="7" fillId="0" borderId="13" xfId="1" applyFont="1" applyBorder="1" applyAlignment="1">
      <alignment horizontal="left" wrapText="1"/>
    </xf>
    <xf numFmtId="0" fontId="7" fillId="0" borderId="14" xfId="1" applyFont="1" applyBorder="1" applyAlignment="1">
      <alignment horizontal="center"/>
    </xf>
    <xf numFmtId="4" fontId="7" fillId="0" borderId="15" xfId="1" applyNumberFormat="1" applyFont="1" applyBorder="1" applyAlignment="1">
      <alignment horizontal="right"/>
    </xf>
    <xf numFmtId="165" fontId="9" fillId="0" borderId="16" xfId="1" applyNumberFormat="1" applyFont="1" applyBorder="1" applyAlignment="1">
      <alignment horizontal="right"/>
    </xf>
    <xf numFmtId="49" fontId="7" fillId="0" borderId="34" xfId="1" applyNumberFormat="1" applyFont="1" applyBorder="1" applyAlignment="1">
      <alignment horizontal="left" vertical="top"/>
    </xf>
    <xf numFmtId="0" fontId="7" fillId="0" borderId="34" xfId="1" applyFont="1" applyBorder="1" applyAlignment="1" applyProtection="1">
      <alignment horizontal="center" vertical="top" wrapText="1"/>
      <protection locked="0"/>
    </xf>
    <xf numFmtId="0" fontId="8" fillId="0" borderId="34" xfId="1" applyFont="1" applyBorder="1" applyAlignment="1" applyProtection="1">
      <alignment horizontal="justify" vertical="top" wrapText="1"/>
      <protection locked="0"/>
    </xf>
    <xf numFmtId="0" fontId="7" fillId="0" borderId="34" xfId="1" applyFont="1" applyBorder="1" applyAlignment="1">
      <alignment horizontal="left" wrapText="1"/>
    </xf>
    <xf numFmtId="0" fontId="7" fillId="0" borderId="66" xfId="1" applyFont="1" applyBorder="1" applyAlignment="1">
      <alignment horizontal="center"/>
    </xf>
    <xf numFmtId="4" fontId="7" fillId="0" borderId="66" xfId="1" applyNumberFormat="1" applyFont="1" applyBorder="1" applyAlignment="1">
      <alignment horizontal="right"/>
    </xf>
    <xf numFmtId="165" fontId="9" fillId="0" borderId="66" xfId="1" applyNumberFormat="1" applyFont="1" applyBorder="1" applyAlignment="1">
      <alignment horizontal="right"/>
    </xf>
    <xf numFmtId="49" fontId="8" fillId="0" borderId="34" xfId="1" applyNumberFormat="1" applyFont="1" applyBorder="1" applyAlignment="1" applyProtection="1">
      <alignment horizontal="left" vertical="top"/>
      <protection locked="0"/>
    </xf>
    <xf numFmtId="49" fontId="7" fillId="0" borderId="34" xfId="1" applyNumberFormat="1" applyFont="1" applyBorder="1" applyAlignment="1" applyProtection="1">
      <alignment horizontal="center" vertical="top" wrapText="1"/>
      <protection locked="0"/>
    </xf>
    <xf numFmtId="0" fontId="7" fillId="0" borderId="34" xfId="1" applyFont="1" applyBorder="1" applyAlignment="1" applyProtection="1">
      <alignment horizontal="justify" vertical="top" wrapText="1"/>
      <protection locked="0"/>
    </xf>
    <xf numFmtId="0" fontId="7" fillId="0" borderId="34" xfId="1" applyFont="1" applyBorder="1" applyAlignment="1" applyProtection="1">
      <alignment horizontal="left" wrapText="1"/>
      <protection locked="0"/>
    </xf>
    <xf numFmtId="0" fontId="7" fillId="0" borderId="34" xfId="1" applyFont="1" applyBorder="1" applyAlignment="1">
      <alignment horizontal="center"/>
    </xf>
    <xf numFmtId="4" fontId="7" fillId="0" borderId="34" xfId="1" applyNumberFormat="1" applyFont="1" applyBorder="1" applyAlignment="1">
      <alignment horizontal="right"/>
    </xf>
    <xf numFmtId="165" fontId="9" fillId="0" borderId="34" xfId="1" applyNumberFormat="1" applyFont="1" applyBorder="1" applyAlignment="1">
      <alignment horizontal="right"/>
    </xf>
    <xf numFmtId="0" fontId="7" fillId="0" borderId="17" xfId="1" applyFont="1" applyBorder="1" applyAlignment="1">
      <alignment horizontal="center" vertical="top" wrapText="1"/>
    </xf>
    <xf numFmtId="0" fontId="8" fillId="0" borderId="13" xfId="2" applyFont="1" applyBorder="1" applyAlignment="1">
      <alignment horizontal="justify" vertical="top" wrapText="1"/>
    </xf>
    <xf numFmtId="0" fontId="7" fillId="0" borderId="17" xfId="1" applyFont="1" applyBorder="1" applyAlignment="1">
      <alignment horizontal="left" wrapText="1"/>
    </xf>
    <xf numFmtId="0" fontId="7" fillId="0" borderId="17" xfId="1" applyFont="1" applyBorder="1" applyAlignment="1">
      <alignment horizontal="center"/>
    </xf>
    <xf numFmtId="4" fontId="7" fillId="0" borderId="17" xfId="1" applyNumberFormat="1" applyFont="1" applyBorder="1" applyAlignment="1">
      <alignment horizontal="right"/>
    </xf>
    <xf numFmtId="165" fontId="9" fillId="0" borderId="18" xfId="1" applyNumberFormat="1" applyFont="1" applyBorder="1" applyAlignment="1">
      <alignment horizontal="right"/>
    </xf>
    <xf numFmtId="49" fontId="7" fillId="0" borderId="38" xfId="1" applyNumberFormat="1" applyFont="1" applyBorder="1" applyAlignment="1">
      <alignment horizontal="left" vertical="top"/>
    </xf>
    <xf numFmtId="0" fontId="7" fillId="0" borderId="38" xfId="1" applyFont="1" applyBorder="1" applyAlignment="1" applyProtection="1">
      <alignment horizontal="center" vertical="top" wrapText="1"/>
      <protection locked="0"/>
    </xf>
    <xf numFmtId="0" fontId="8" fillId="0" borderId="38" xfId="1" applyFont="1" applyBorder="1" applyAlignment="1" applyProtection="1">
      <alignment horizontal="justify" vertical="top" wrapText="1"/>
      <protection locked="0"/>
    </xf>
    <xf numFmtId="0" fontId="7" fillId="0" borderId="37" xfId="1" applyFont="1" applyBorder="1" applyAlignment="1">
      <alignment horizontal="left" wrapText="1"/>
    </xf>
    <xf numFmtId="0" fontId="7" fillId="0" borderId="37" xfId="1" applyFont="1" applyBorder="1" applyAlignment="1">
      <alignment horizontal="center"/>
    </xf>
    <xf numFmtId="4" fontId="7" fillId="0" borderId="37" xfId="1" applyNumberFormat="1" applyFont="1" applyBorder="1" applyAlignment="1">
      <alignment horizontal="right"/>
    </xf>
    <xf numFmtId="165" fontId="9" fillId="0" borderId="56" xfId="1" applyNumberFormat="1" applyFont="1" applyBorder="1" applyAlignment="1">
      <alignment horizontal="right"/>
    </xf>
    <xf numFmtId="0" fontId="10" fillId="0" borderId="0" xfId="6" applyFont="1" applyFill="1" applyAlignment="1">
      <alignment wrapText="1"/>
    </xf>
    <xf numFmtId="0" fontId="7" fillId="0" borderId="57" xfId="1" applyFont="1" applyBorder="1" applyAlignment="1" applyProtection="1">
      <alignment horizontal="center" vertical="top" wrapText="1"/>
      <protection locked="0"/>
    </xf>
    <xf numFmtId="0" fontId="7" fillId="0" borderId="57" xfId="2" applyFont="1" applyBorder="1" applyAlignment="1">
      <alignment horizontal="justify" vertical="top" wrapText="1"/>
    </xf>
    <xf numFmtId="165" fontId="9" fillId="0" borderId="0" xfId="1" applyNumberFormat="1" applyFont="1" applyAlignment="1">
      <alignment horizontal="right"/>
    </xf>
    <xf numFmtId="49" fontId="7" fillId="0" borderId="57" xfId="1" applyNumberFormat="1" applyFont="1" applyBorder="1" applyAlignment="1">
      <alignment horizontal="left" vertical="top"/>
    </xf>
    <xf numFmtId="0" fontId="7" fillId="0" borderId="13" xfId="2" quotePrefix="1" applyFont="1" applyBorder="1" applyAlignment="1">
      <alignment horizontal="center" vertical="top" wrapText="1"/>
    </xf>
    <xf numFmtId="0" fontId="7" fillId="0" borderId="13" xfId="2" applyFont="1" applyBorder="1" applyProtection="1">
      <protection locked="0"/>
    </xf>
    <xf numFmtId="2" fontId="7" fillId="0" borderId="13" xfId="2" applyNumberFormat="1" applyFont="1" applyBorder="1" applyProtection="1">
      <protection locked="0"/>
    </xf>
    <xf numFmtId="4" fontId="7" fillId="0" borderId="13" xfId="2" applyNumberFormat="1" applyFont="1" applyBorder="1"/>
    <xf numFmtId="165" fontId="9" fillId="0" borderId="13" xfId="1" applyNumberFormat="1" applyFont="1" applyBorder="1" applyAlignment="1">
      <alignment horizontal="right"/>
    </xf>
    <xf numFmtId="49" fontId="7" fillId="0" borderId="13" xfId="2" applyNumberFormat="1" applyFont="1" applyBorder="1" applyAlignment="1">
      <alignment horizontal="left" vertical="top"/>
    </xf>
    <xf numFmtId="0" fontId="7" fillId="0" borderId="13" xfId="2" applyFont="1" applyBorder="1" applyAlignment="1">
      <alignment horizontal="left"/>
    </xf>
    <xf numFmtId="0" fontId="7" fillId="0" borderId="13" xfId="2" applyFont="1" applyBorder="1" applyAlignment="1">
      <alignment horizontal="center"/>
    </xf>
    <xf numFmtId="4" fontId="7" fillId="0" borderId="13" xfId="2" applyNumberFormat="1" applyFont="1" applyBorder="1" applyProtection="1">
      <protection locked="0"/>
    </xf>
    <xf numFmtId="165" fontId="7" fillId="0" borderId="13" xfId="3" applyNumberFormat="1" applyFont="1" applyBorder="1" applyAlignment="1">
      <alignment horizontal="right"/>
    </xf>
    <xf numFmtId="49" fontId="8" fillId="0" borderId="66" xfId="1" applyNumberFormat="1" applyFont="1" applyBorder="1" applyAlignment="1" applyProtection="1">
      <alignment horizontal="left" vertical="top"/>
      <protection locked="0"/>
    </xf>
    <xf numFmtId="49" fontId="7" fillId="0" borderId="66" xfId="1" applyNumberFormat="1" applyFont="1" applyBorder="1" applyAlignment="1" applyProtection="1">
      <alignment horizontal="center" vertical="top" wrapText="1"/>
      <protection locked="0"/>
    </xf>
    <xf numFmtId="0" fontId="7" fillId="0" borderId="66" xfId="1" applyFont="1" applyBorder="1" applyAlignment="1" applyProtection="1">
      <alignment horizontal="justify" vertical="top" wrapText="1"/>
      <protection locked="0"/>
    </xf>
    <xf numFmtId="0" fontId="7" fillId="0" borderId="66" xfId="1" applyFont="1" applyBorder="1" applyAlignment="1" applyProtection="1">
      <alignment horizontal="left" wrapText="1"/>
      <protection locked="0"/>
    </xf>
    <xf numFmtId="49" fontId="8" fillId="0" borderId="21" xfId="1" applyNumberFormat="1" applyFont="1" applyBorder="1" applyAlignment="1">
      <alignment horizontal="left" vertical="top"/>
    </xf>
    <xf numFmtId="0" fontId="7" fillId="0" borderId="17" xfId="1" applyFont="1" applyBorder="1" applyAlignment="1" applyProtection="1">
      <alignment horizontal="center" vertical="top" wrapText="1"/>
      <protection locked="0"/>
    </xf>
    <xf numFmtId="0" fontId="8" fillId="0" borderId="17" xfId="1" applyFont="1" applyBorder="1" applyAlignment="1" applyProtection="1">
      <alignment horizontal="justify" vertical="top" wrapText="1"/>
      <protection locked="0"/>
    </xf>
    <xf numFmtId="0" fontId="7" fillId="0" borderId="11" xfId="1" applyFont="1" applyBorder="1" applyAlignment="1" applyProtection="1">
      <alignment horizontal="left" wrapText="1"/>
      <protection locked="0"/>
    </xf>
    <xf numFmtId="2" fontId="7" fillId="0" borderId="11" xfId="1" applyNumberFormat="1" applyFont="1" applyBorder="1" applyAlignment="1">
      <alignment horizontal="right"/>
    </xf>
    <xf numFmtId="165" fontId="7" fillId="0" borderId="12" xfId="1" applyNumberFormat="1" applyFont="1" applyBorder="1" applyAlignment="1">
      <alignment horizontal="right"/>
    </xf>
    <xf numFmtId="0" fontId="7" fillId="0" borderId="22" xfId="1" applyFont="1" applyBorder="1" applyAlignment="1">
      <alignment horizontal="left" wrapText="1"/>
    </xf>
    <xf numFmtId="0" fontId="7" fillId="0" borderId="23" xfId="1" applyFont="1" applyBorder="1" applyAlignment="1">
      <alignment horizontal="center"/>
    </xf>
    <xf numFmtId="4" fontId="7" fillId="0" borderId="23" xfId="1" applyNumberFormat="1" applyFont="1" applyBorder="1" applyAlignment="1">
      <alignment horizontal="right"/>
    </xf>
    <xf numFmtId="2" fontId="7" fillId="0" borderId="23" xfId="1" applyNumberFormat="1" applyFont="1" applyBorder="1" applyAlignment="1">
      <alignment horizontal="right"/>
    </xf>
    <xf numFmtId="165" fontId="7" fillId="0" borderId="24" xfId="1" applyNumberFormat="1" applyFont="1" applyBorder="1" applyAlignment="1">
      <alignment horizontal="right"/>
    </xf>
    <xf numFmtId="0" fontId="8" fillId="0" borderId="57" xfId="1" applyFont="1" applyBorder="1" applyAlignment="1" applyProtection="1">
      <alignment horizontal="justify" vertical="top" wrapText="1"/>
      <protection locked="0"/>
    </xf>
    <xf numFmtId="0" fontId="7" fillId="0" borderId="0" xfId="1" applyFont="1" applyAlignment="1">
      <alignment horizontal="left" wrapText="1"/>
    </xf>
    <xf numFmtId="0" fontId="7" fillId="0" borderId="0" xfId="1" applyFont="1" applyAlignment="1">
      <alignment horizontal="center"/>
    </xf>
    <xf numFmtId="4" fontId="7" fillId="0" borderId="0" xfId="1" applyNumberFormat="1" applyFont="1" applyAlignment="1">
      <alignment horizontal="right"/>
    </xf>
    <xf numFmtId="2" fontId="7" fillId="0" borderId="0" xfId="1" applyNumberFormat="1" applyFont="1" applyAlignment="1">
      <alignment horizontal="right"/>
    </xf>
    <xf numFmtId="165" fontId="7" fillId="0" borderId="0" xfId="1" applyNumberFormat="1" applyFont="1" applyAlignment="1">
      <alignment horizontal="right"/>
    </xf>
    <xf numFmtId="49" fontId="8" fillId="0" borderId="22" xfId="1" applyNumberFormat="1" applyFont="1" applyBorder="1" applyAlignment="1">
      <alignment horizontal="left" vertical="top"/>
    </xf>
    <xf numFmtId="0" fontId="7" fillId="0" borderId="23" xfId="1" applyFont="1" applyBorder="1" applyAlignment="1" applyProtection="1">
      <alignment horizontal="center" vertical="top" wrapText="1"/>
      <protection locked="0"/>
    </xf>
    <xf numFmtId="0" fontId="8" fillId="0" borderId="23" xfId="1" applyFont="1" applyBorder="1" applyAlignment="1" applyProtection="1">
      <alignment horizontal="justify" vertical="top" wrapText="1"/>
      <protection locked="0"/>
    </xf>
    <xf numFmtId="0" fontId="7" fillId="0" borderId="23" xfId="1" applyFont="1" applyBorder="1" applyAlignment="1" applyProtection="1">
      <alignment horizontal="left" wrapText="1"/>
      <protection locked="0"/>
    </xf>
    <xf numFmtId="49" fontId="8" fillId="0" borderId="57" xfId="1" applyNumberFormat="1" applyFont="1" applyBorder="1" applyAlignment="1" applyProtection="1">
      <alignment horizontal="left" vertical="top"/>
      <protection locked="0"/>
    </xf>
    <xf numFmtId="49" fontId="7" fillId="0" borderId="57" xfId="1" applyNumberFormat="1" applyFont="1" applyBorder="1" applyAlignment="1" applyProtection="1">
      <alignment horizontal="center" vertical="top" wrapText="1"/>
      <protection locked="0"/>
    </xf>
    <xf numFmtId="0" fontId="7" fillId="0" borderId="57" xfId="1" applyFont="1" applyBorder="1" applyAlignment="1" applyProtection="1">
      <alignment horizontal="justify" vertical="top" wrapText="1"/>
      <protection locked="0"/>
    </xf>
    <xf numFmtId="0" fontId="7" fillId="0" borderId="57" xfId="1" applyFont="1" applyBorder="1" applyAlignment="1" applyProtection="1">
      <alignment horizontal="left" wrapText="1"/>
      <protection locked="0"/>
    </xf>
    <xf numFmtId="165" fontId="9" fillId="0" borderId="57" xfId="1" applyNumberFormat="1" applyFont="1" applyBorder="1" applyAlignment="1">
      <alignment horizontal="right"/>
    </xf>
    <xf numFmtId="49" fontId="8" fillId="4" borderId="25" xfId="1" applyNumberFormat="1" applyFont="1" applyFill="1" applyBorder="1" applyAlignment="1">
      <alignment horizontal="left" vertical="top"/>
    </xf>
    <xf numFmtId="14" fontId="8" fillId="4" borderId="26" xfId="1" applyNumberFormat="1" applyFont="1" applyFill="1" applyBorder="1" applyAlignment="1">
      <alignment horizontal="center" vertical="top" wrapText="1"/>
    </xf>
    <xf numFmtId="0" fontId="8" fillId="4" borderId="26" xfId="1" applyFont="1" applyFill="1" applyBorder="1" applyAlignment="1">
      <alignment horizontal="justify" vertical="top" wrapText="1"/>
    </xf>
    <xf numFmtId="0" fontId="7" fillId="4" borderId="26" xfId="1" applyFont="1" applyFill="1" applyBorder="1" applyAlignment="1">
      <alignment horizontal="left" wrapText="1"/>
    </xf>
    <xf numFmtId="0" fontId="8" fillId="4" borderId="26" xfId="1" applyFont="1" applyFill="1" applyBorder="1" applyAlignment="1">
      <alignment horizontal="center"/>
    </xf>
    <xf numFmtId="4" fontId="8" fillId="4" borderId="55" xfId="1" applyNumberFormat="1" applyFont="1" applyFill="1" applyBorder="1" applyAlignment="1">
      <alignment horizontal="right"/>
    </xf>
    <xf numFmtId="4" fontId="8" fillId="4" borderId="27" xfId="1" applyNumberFormat="1" applyFont="1" applyFill="1" applyBorder="1" applyAlignment="1">
      <alignment horizontal="right"/>
    </xf>
    <xf numFmtId="165" fontId="11" fillId="4" borderId="5" xfId="1" applyNumberFormat="1" applyFont="1" applyFill="1" applyBorder="1" applyAlignment="1">
      <alignment horizontal="right"/>
    </xf>
    <xf numFmtId="49" fontId="8" fillId="0" borderId="0" xfId="1" applyNumberFormat="1" applyFont="1" applyAlignment="1" applyProtection="1">
      <alignment horizontal="left" vertical="top"/>
      <protection locked="0"/>
    </xf>
    <xf numFmtId="49" fontId="7" fillId="0" borderId="0" xfId="1" applyNumberFormat="1" applyFont="1" applyAlignment="1" applyProtection="1">
      <alignment horizontal="center" vertical="top" wrapText="1"/>
      <protection locked="0"/>
    </xf>
    <xf numFmtId="0" fontId="7" fillId="0" borderId="0" xfId="1" applyFont="1" applyAlignment="1" applyProtection="1">
      <alignment horizontal="justify" vertical="top" wrapText="1"/>
      <protection locked="0"/>
    </xf>
    <xf numFmtId="0" fontId="7" fillId="0" borderId="0" xfId="1" applyFont="1" applyAlignment="1" applyProtection="1">
      <alignment horizontal="left" wrapText="1"/>
      <protection locked="0"/>
    </xf>
    <xf numFmtId="49" fontId="8" fillId="3" borderId="33" xfId="1" applyNumberFormat="1" applyFont="1" applyFill="1" applyBorder="1" applyAlignment="1">
      <alignment horizontal="left" vertical="top"/>
    </xf>
    <xf numFmtId="0" fontId="8" fillId="3" borderId="34" xfId="1" applyFont="1" applyFill="1" applyBorder="1" applyAlignment="1">
      <alignment horizontal="center" vertical="top" wrapText="1"/>
    </xf>
    <xf numFmtId="0" fontId="8" fillId="3" borderId="34" xfId="1" applyFont="1" applyFill="1" applyBorder="1" applyAlignment="1">
      <alignment horizontal="justify" vertical="top" wrapText="1"/>
    </xf>
    <xf numFmtId="0" fontId="7" fillId="3" borderId="34" xfId="1" applyFont="1" applyFill="1" applyBorder="1" applyAlignment="1">
      <alignment horizontal="left" wrapText="1"/>
    </xf>
    <xf numFmtId="0" fontId="8" fillId="3" borderId="34" xfId="1" applyFont="1" applyFill="1" applyBorder="1" applyAlignment="1">
      <alignment horizontal="center"/>
    </xf>
    <xf numFmtId="4" fontId="8" fillId="3" borderId="35" xfId="1" applyNumberFormat="1" applyFont="1" applyFill="1" applyBorder="1" applyAlignment="1">
      <alignment horizontal="right"/>
    </xf>
    <xf numFmtId="4" fontId="8" fillId="3" borderId="28" xfId="1" applyNumberFormat="1" applyFont="1" applyFill="1" applyBorder="1" applyAlignment="1">
      <alignment horizontal="right"/>
    </xf>
    <xf numFmtId="165" fontId="8" fillId="3" borderId="29" xfId="1" applyNumberFormat="1" applyFont="1" applyFill="1" applyBorder="1" applyAlignment="1">
      <alignment horizontal="right"/>
    </xf>
    <xf numFmtId="49" fontId="8" fillId="0" borderId="0" xfId="1" applyNumberFormat="1" applyFont="1" applyAlignment="1">
      <alignment horizontal="left" vertical="top"/>
    </xf>
    <xf numFmtId="0" fontId="8" fillId="0" borderId="0" xfId="1" applyFont="1" applyAlignment="1">
      <alignment horizontal="center" vertical="top" wrapText="1"/>
    </xf>
    <xf numFmtId="0" fontId="8" fillId="0" borderId="0" xfId="1" applyFont="1" applyAlignment="1">
      <alignment horizontal="justify" vertical="top" wrapText="1"/>
    </xf>
    <xf numFmtId="0" fontId="8" fillId="0" borderId="0" xfId="1" applyFont="1" applyAlignment="1">
      <alignment horizontal="center"/>
    </xf>
    <xf numFmtId="4" fontId="8" fillId="0" borderId="0" xfId="1" applyNumberFormat="1" applyFont="1" applyAlignment="1">
      <alignment horizontal="right"/>
    </xf>
    <xf numFmtId="165" fontId="8" fillId="0" borderId="0" xfId="1" applyNumberFormat="1" applyFont="1" applyAlignment="1">
      <alignment horizontal="right"/>
    </xf>
    <xf numFmtId="0" fontId="12" fillId="0" borderId="13" xfId="2" quotePrefix="1" applyFont="1" applyBorder="1" applyAlignment="1">
      <alignment horizontal="center" vertical="top" wrapText="1"/>
    </xf>
    <xf numFmtId="0" fontId="12" fillId="0" borderId="13" xfId="2" applyFont="1" applyBorder="1" applyProtection="1">
      <protection locked="0"/>
    </xf>
    <xf numFmtId="2" fontId="12" fillId="0" borderId="13" xfId="2" applyNumberFormat="1" applyFont="1" applyBorder="1" applyProtection="1">
      <protection locked="0"/>
    </xf>
    <xf numFmtId="4" fontId="12" fillId="0" borderId="13" xfId="2" applyNumberFormat="1" applyFont="1" applyBorder="1"/>
    <xf numFmtId="165" fontId="13" fillId="0" borderId="13" xfId="1" applyNumberFormat="1" applyFont="1" applyBorder="1" applyAlignment="1">
      <alignment horizontal="right"/>
    </xf>
    <xf numFmtId="2" fontId="7" fillId="0" borderId="13" xfId="2" applyNumberFormat="1" applyFont="1" applyBorder="1"/>
    <xf numFmtId="165" fontId="14" fillId="0" borderId="13" xfId="3" applyNumberFormat="1" applyFont="1" applyBorder="1" applyAlignment="1">
      <alignment horizontal="right"/>
    </xf>
    <xf numFmtId="0" fontId="7" fillId="0" borderId="13" xfId="1" applyFont="1" applyBorder="1" applyAlignment="1">
      <alignment horizontal="center"/>
    </xf>
    <xf numFmtId="4" fontId="7" fillId="0" borderId="13" xfId="1" applyNumberFormat="1" applyFont="1" applyBorder="1" applyAlignment="1">
      <alignment horizontal="right"/>
    </xf>
    <xf numFmtId="49" fontId="8" fillId="0" borderId="30" xfId="1" applyNumberFormat="1" applyFont="1" applyBorder="1" applyAlignment="1">
      <alignment horizontal="left" vertical="top"/>
    </xf>
    <xf numFmtId="0" fontId="7" fillId="0" borderId="31" xfId="1" applyFont="1" applyBorder="1" applyAlignment="1" applyProtection="1">
      <alignment horizontal="center" vertical="top" wrapText="1"/>
      <protection locked="0"/>
    </xf>
    <xf numFmtId="0" fontId="7" fillId="0" borderId="31" xfId="1" applyFont="1" applyBorder="1" applyAlignment="1" applyProtection="1">
      <alignment horizontal="justify" vertical="top" wrapText="1"/>
      <protection locked="0"/>
    </xf>
    <xf numFmtId="0" fontId="7" fillId="0" borderId="31" xfId="1" applyFont="1" applyBorder="1" applyAlignment="1" applyProtection="1">
      <alignment horizontal="left" wrapText="1"/>
      <protection locked="0"/>
    </xf>
    <xf numFmtId="0" fontId="7" fillId="0" borderId="31" xfId="1" applyFont="1" applyBorder="1" applyAlignment="1">
      <alignment horizontal="center"/>
    </xf>
    <xf numFmtId="4" fontId="7" fillId="0" borderId="31" xfId="1" applyNumberFormat="1" applyFont="1" applyBorder="1" applyAlignment="1">
      <alignment horizontal="right"/>
    </xf>
    <xf numFmtId="165" fontId="9" fillId="0" borderId="32" xfId="1" applyNumberFormat="1" applyFont="1" applyBorder="1" applyAlignment="1">
      <alignment horizontal="right"/>
    </xf>
    <xf numFmtId="49" fontId="8" fillId="0" borderId="34" xfId="1" applyNumberFormat="1" applyFont="1" applyBorder="1" applyAlignment="1">
      <alignment horizontal="left" vertical="top"/>
    </xf>
    <xf numFmtId="49" fontId="7" fillId="0" borderId="11" xfId="1" applyNumberFormat="1" applyFont="1" applyBorder="1" applyAlignment="1" applyProtection="1">
      <alignment horizontal="center" vertical="top" wrapText="1"/>
      <protection locked="0"/>
    </xf>
    <xf numFmtId="0" fontId="8" fillId="0" borderId="11" xfId="0" applyFont="1" applyBorder="1" applyAlignment="1">
      <alignment horizontal="justify" vertical="top" wrapText="1"/>
    </xf>
    <xf numFmtId="0" fontId="7" fillId="0" borderId="11" xfId="0" applyFont="1" applyBorder="1" applyAlignment="1">
      <alignment horizontal="left" wrapText="1"/>
    </xf>
    <xf numFmtId="49" fontId="7" fillId="0" borderId="31" xfId="1" applyNumberFormat="1" applyFont="1" applyBorder="1" applyAlignment="1" applyProtection="1">
      <alignment horizontal="center" vertical="top" wrapText="1"/>
      <protection locked="0"/>
    </xf>
    <xf numFmtId="0" fontId="7" fillId="0" borderId="31" xfId="0" applyFont="1" applyBorder="1" applyAlignment="1">
      <alignment horizontal="justify" vertical="top" wrapText="1"/>
    </xf>
    <xf numFmtId="4" fontId="7" fillId="0" borderId="58" xfId="1" applyNumberFormat="1" applyFont="1" applyBorder="1" applyAlignment="1">
      <alignment horizontal="right"/>
    </xf>
    <xf numFmtId="49" fontId="7" fillId="0" borderId="23" xfId="1" applyNumberFormat="1" applyFont="1" applyBorder="1" applyAlignment="1" applyProtection="1">
      <alignment horizontal="center" vertical="top" wrapText="1"/>
      <protection locked="0"/>
    </xf>
    <xf numFmtId="0" fontId="8" fillId="0" borderId="23" xfId="0" applyFont="1" applyBorder="1" applyAlignment="1">
      <alignment horizontal="justify" vertical="top" wrapText="1"/>
    </xf>
    <xf numFmtId="165" fontId="9" fillId="0" borderId="24" xfId="1" applyNumberFormat="1" applyFont="1" applyBorder="1" applyAlignment="1">
      <alignment horizontal="right"/>
    </xf>
    <xf numFmtId="49" fontId="8" fillId="0" borderId="19" xfId="1" applyNumberFormat="1" applyFont="1" applyBorder="1" applyAlignment="1">
      <alignment horizontal="left" vertical="top"/>
    </xf>
    <xf numFmtId="165" fontId="9" fillId="0" borderId="60" xfId="1" applyNumberFormat="1" applyFont="1" applyBorder="1" applyAlignment="1">
      <alignment horizontal="right"/>
    </xf>
    <xf numFmtId="49" fontId="8" fillId="0" borderId="66" xfId="1" applyNumberFormat="1" applyFont="1" applyBorder="1" applyAlignment="1">
      <alignment horizontal="left" vertical="top"/>
    </xf>
    <xf numFmtId="0" fontId="7" fillId="0" borderId="66" xfId="1" applyFont="1" applyBorder="1" applyAlignment="1" applyProtection="1">
      <alignment horizontal="center" vertical="top" wrapText="1"/>
      <protection locked="0"/>
    </xf>
    <xf numFmtId="0" fontId="8" fillId="0" borderId="66" xfId="1" applyFont="1" applyBorder="1" applyAlignment="1" applyProtection="1">
      <alignment horizontal="justify" vertical="top" wrapText="1"/>
      <protection locked="0"/>
    </xf>
    <xf numFmtId="165" fontId="9" fillId="0" borderId="67" xfId="1" applyNumberFormat="1" applyFont="1" applyBorder="1" applyAlignment="1">
      <alignment horizontal="right"/>
    </xf>
    <xf numFmtId="49" fontId="8" fillId="0" borderId="21" xfId="1" applyNumberFormat="1" applyFont="1" applyBorder="1" applyAlignment="1" applyProtection="1">
      <alignment horizontal="left" vertical="top"/>
      <protection locked="0"/>
    </xf>
    <xf numFmtId="0" fontId="7" fillId="0" borderId="11" xfId="1" applyFont="1" applyBorder="1" applyAlignment="1">
      <alignment horizontal="justify" wrapText="1"/>
    </xf>
    <xf numFmtId="0" fontId="8" fillId="0" borderId="11" xfId="1" applyFont="1" applyBorder="1" applyAlignment="1">
      <alignment horizontal="justify" vertical="top" wrapText="1"/>
    </xf>
    <xf numFmtId="4" fontId="9" fillId="0" borderId="11" xfId="1" applyNumberFormat="1" applyFont="1" applyBorder="1" applyAlignment="1" applyProtection="1">
      <alignment horizontal="right"/>
      <protection locked="0"/>
    </xf>
    <xf numFmtId="4" fontId="9" fillId="0" borderId="13" xfId="1" applyNumberFormat="1" applyFont="1" applyBorder="1" applyAlignment="1" applyProtection="1">
      <alignment horizontal="right"/>
      <protection locked="0"/>
    </xf>
    <xf numFmtId="49" fontId="7" fillId="0" borderId="0" xfId="1" applyNumberFormat="1" applyFont="1" applyAlignment="1">
      <alignment horizontal="left" vertical="top"/>
    </xf>
    <xf numFmtId="0" fontId="7" fillId="0" borderId="0" xfId="1" applyFont="1" applyAlignment="1" applyProtection="1">
      <alignment horizontal="center" vertical="top" wrapText="1"/>
      <protection locked="0"/>
    </xf>
    <xf numFmtId="0" fontId="8" fillId="0" borderId="0" xfId="1" applyFont="1" applyAlignment="1" applyProtection="1">
      <alignment horizontal="justify" vertical="top" wrapText="1"/>
      <protection locked="0"/>
    </xf>
    <xf numFmtId="4" fontId="9" fillId="0" borderId="57" xfId="1" applyNumberFormat="1" applyFont="1" applyBorder="1" applyAlignment="1" applyProtection="1">
      <alignment horizontal="right"/>
      <protection locked="0"/>
    </xf>
    <xf numFmtId="14" fontId="7" fillId="0" borderId="0" xfId="0" applyNumberFormat="1" applyFont="1" applyAlignment="1">
      <alignment horizontal="center" vertical="top" wrapText="1"/>
    </xf>
    <xf numFmtId="0" fontId="7" fillId="0" borderId="0" xfId="0" applyFont="1" applyAlignment="1">
      <alignment horizontal="justify" vertical="top" wrapText="1"/>
    </xf>
    <xf numFmtId="0" fontId="7" fillId="0" borderId="0" xfId="0" applyFont="1" applyAlignment="1">
      <alignment horizontal="left" wrapText="1"/>
    </xf>
    <xf numFmtId="0" fontId="7" fillId="0" borderId="0" xfId="1" applyFont="1" applyAlignment="1">
      <alignment horizontal="center" wrapText="1"/>
    </xf>
    <xf numFmtId="0" fontId="7" fillId="3" borderId="34" xfId="1" applyFont="1" applyFill="1" applyBorder="1" applyAlignment="1">
      <alignment horizontal="center" vertical="top" wrapText="1"/>
    </xf>
    <xf numFmtId="0" fontId="7" fillId="3" borderId="34" xfId="1" applyFont="1" applyFill="1" applyBorder="1" applyAlignment="1">
      <alignment horizontal="center"/>
    </xf>
    <xf numFmtId="4" fontId="7" fillId="3" borderId="35" xfId="1" applyNumberFormat="1" applyFont="1" applyFill="1" applyBorder="1" applyAlignment="1">
      <alignment horizontal="right"/>
    </xf>
    <xf numFmtId="4" fontId="7" fillId="3" borderId="34" xfId="1" applyNumberFormat="1" applyFont="1" applyFill="1" applyBorder="1" applyAlignment="1">
      <alignment horizontal="right"/>
    </xf>
    <xf numFmtId="165" fontId="7" fillId="3" borderId="35" xfId="1" applyNumberFormat="1" applyFont="1" applyFill="1" applyBorder="1" applyAlignment="1">
      <alignment horizontal="right"/>
    </xf>
    <xf numFmtId="49" fontId="8" fillId="0" borderId="36" xfId="1" applyNumberFormat="1" applyFont="1" applyBorder="1" applyAlignment="1">
      <alignment horizontal="left" vertical="top"/>
    </xf>
    <xf numFmtId="0" fontId="7" fillId="0" borderId="37" xfId="1" applyFont="1" applyBorder="1" applyAlignment="1">
      <alignment horizontal="center" vertical="top" wrapText="1"/>
    </xf>
    <xf numFmtId="165" fontId="7" fillId="0" borderId="37" xfId="1" applyNumberFormat="1" applyFont="1" applyBorder="1" applyAlignment="1">
      <alignment horizontal="right"/>
    </xf>
    <xf numFmtId="0" fontId="7" fillId="0" borderId="23" xfId="1" applyFont="1" applyBorder="1" applyAlignment="1">
      <alignment horizontal="left" wrapText="1"/>
    </xf>
    <xf numFmtId="0" fontId="7" fillId="0" borderId="59" xfId="1" applyFont="1" applyBorder="1" applyAlignment="1" applyProtection="1">
      <alignment horizontal="center" vertical="top" wrapText="1"/>
      <protection locked="0"/>
    </xf>
    <xf numFmtId="0" fontId="10" fillId="0" borderId="0" xfId="6" applyFont="1" applyFill="1" applyBorder="1" applyAlignment="1">
      <alignment wrapText="1"/>
    </xf>
    <xf numFmtId="0" fontId="7" fillId="0" borderId="0" xfId="1" applyFont="1" applyAlignment="1">
      <alignment horizontal="center" vertical="top" wrapText="1"/>
    </xf>
    <xf numFmtId="0" fontId="7" fillId="0" borderId="20" xfId="1" applyFont="1" applyBorder="1" applyAlignment="1" applyProtection="1">
      <alignment horizontal="left" wrapText="1"/>
      <protection locked="0"/>
    </xf>
    <xf numFmtId="0" fontId="7" fillId="0" borderId="15" xfId="1" applyFont="1" applyBorder="1" applyAlignment="1">
      <alignment horizontal="left" wrapText="1"/>
    </xf>
    <xf numFmtId="0" fontId="8" fillId="4" borderId="26" xfId="1" applyFont="1" applyFill="1" applyBorder="1" applyAlignment="1">
      <alignment horizontal="center" vertical="top" wrapText="1"/>
    </xf>
    <xf numFmtId="4" fontId="8" fillId="4" borderId="26" xfId="1" applyNumberFormat="1" applyFont="1" applyFill="1" applyBorder="1" applyAlignment="1">
      <alignment horizontal="right"/>
    </xf>
    <xf numFmtId="49" fontId="7" fillId="0" borderId="0" xfId="1" applyNumberFormat="1" applyFont="1" applyAlignment="1">
      <alignment horizontal="center" vertical="top" wrapText="1"/>
    </xf>
    <xf numFmtId="4" fontId="7" fillId="0" borderId="0" xfId="4" applyNumberFormat="1" applyFont="1" applyFill="1" applyBorder="1" applyAlignment="1" applyProtection="1">
      <alignment horizontal="right"/>
    </xf>
    <xf numFmtId="2" fontId="7" fillId="0" borderId="0" xfId="1" applyNumberFormat="1" applyFont="1" applyAlignment="1">
      <alignment horizontal="left" vertical="top" wrapText="1"/>
    </xf>
    <xf numFmtId="2" fontId="7" fillId="0" borderId="0" xfId="1" applyNumberFormat="1" applyFont="1" applyAlignment="1">
      <alignment horizontal="center"/>
    </xf>
    <xf numFmtId="0" fontId="8" fillId="5" borderId="39" xfId="1" applyFont="1" applyFill="1" applyBorder="1" applyAlignment="1">
      <alignment horizontal="center" wrapText="1"/>
    </xf>
    <xf numFmtId="0" fontId="8" fillId="5" borderId="40" xfId="1" applyFont="1" applyFill="1" applyBorder="1" applyAlignment="1">
      <alignment horizontal="justify"/>
    </xf>
    <xf numFmtId="0" fontId="7" fillId="5" borderId="41" xfId="1" applyFont="1" applyFill="1" applyBorder="1" applyAlignment="1">
      <alignment horizontal="left"/>
    </xf>
    <xf numFmtId="4" fontId="8" fillId="5" borderId="42" xfId="1" applyNumberFormat="1" applyFont="1" applyFill="1" applyBorder="1" applyAlignment="1">
      <alignment horizontal="right"/>
    </xf>
    <xf numFmtId="0" fontId="8" fillId="5" borderId="43" xfId="1" applyFont="1" applyFill="1" applyBorder="1" applyAlignment="1">
      <alignment horizontal="center" vertical="top" wrapText="1"/>
    </xf>
    <xf numFmtId="0" fontId="8" fillId="5" borderId="44" xfId="1" applyFont="1" applyFill="1" applyBorder="1" applyAlignment="1">
      <alignment horizontal="justify" vertical="top"/>
    </xf>
    <xf numFmtId="0" fontId="7" fillId="5" borderId="45" xfId="1" applyFont="1" applyFill="1" applyBorder="1" applyAlignment="1">
      <alignment horizontal="left"/>
    </xf>
    <xf numFmtId="0" fontId="8" fillId="5" borderId="46" xfId="1" applyFont="1" applyFill="1" applyBorder="1" applyAlignment="1">
      <alignment horizontal="center"/>
    </xf>
    <xf numFmtId="4" fontId="8" fillId="5" borderId="45" xfId="1" applyNumberFormat="1" applyFont="1" applyFill="1" applyBorder="1" applyAlignment="1">
      <alignment horizontal="right"/>
    </xf>
    <xf numFmtId="4" fontId="8" fillId="5" borderId="47" xfId="1" applyNumberFormat="1" applyFont="1" applyFill="1" applyBorder="1" applyAlignment="1">
      <alignment horizontal="right"/>
    </xf>
    <xf numFmtId="0" fontId="7" fillId="0" borderId="0" xfId="1" applyFont="1" applyAlignment="1">
      <alignment horizontal="justify" vertical="top"/>
    </xf>
    <xf numFmtId="0" fontId="7" fillId="0" borderId="0" xfId="1" applyFont="1" applyAlignment="1">
      <alignment horizontal="left"/>
    </xf>
    <xf numFmtId="0" fontId="8" fillId="0" borderId="48" xfId="1" applyFont="1" applyBorder="1" applyAlignment="1" applyProtection="1">
      <alignment horizontal="left" vertical="center" wrapText="1"/>
      <protection hidden="1"/>
    </xf>
    <xf numFmtId="0" fontId="8" fillId="0" borderId="49" xfId="1" applyFont="1" applyBorder="1" applyAlignment="1">
      <alignment horizontal="justify" vertical="center"/>
    </xf>
    <xf numFmtId="0" fontId="7" fillId="0" borderId="50" xfId="1" applyFont="1" applyBorder="1" applyAlignment="1">
      <alignment horizontal="left" vertical="center"/>
    </xf>
    <xf numFmtId="4" fontId="8" fillId="0" borderId="51" xfId="1" applyNumberFormat="1" applyFont="1" applyBorder="1" applyAlignment="1" applyProtection="1">
      <alignment horizontal="left" vertical="center"/>
      <protection hidden="1"/>
    </xf>
    <xf numFmtId="0" fontId="8" fillId="0" borderId="61" xfId="1" applyFont="1" applyBorder="1" applyAlignment="1" applyProtection="1">
      <alignment horizontal="left" vertical="center" wrapText="1"/>
      <protection hidden="1"/>
    </xf>
    <xf numFmtId="0" fontId="8" fillId="0" borderId="58" xfId="1" applyFont="1" applyBorder="1" applyAlignment="1">
      <alignment horizontal="justify" vertical="center"/>
    </xf>
    <xf numFmtId="0" fontId="7" fillId="0" borderId="62" xfId="1" applyFont="1" applyBorder="1" applyAlignment="1">
      <alignment horizontal="left" vertical="center"/>
    </xf>
    <xf numFmtId="4" fontId="8" fillId="0" borderId="54" xfId="1" applyNumberFormat="1" applyFont="1" applyBorder="1" applyAlignment="1" applyProtection="1">
      <alignment horizontal="left" vertical="center"/>
      <protection hidden="1"/>
    </xf>
    <xf numFmtId="0" fontId="8" fillId="0" borderId="63" xfId="1" applyFont="1" applyBorder="1" applyAlignment="1" applyProtection="1">
      <alignment horizontal="left" vertical="center" wrapText="1"/>
      <protection hidden="1"/>
    </xf>
    <xf numFmtId="0" fontId="8" fillId="0" borderId="17" xfId="1" applyFont="1" applyBorder="1" applyAlignment="1">
      <alignment horizontal="justify" vertical="center"/>
    </xf>
    <xf numFmtId="0" fontId="7" fillId="0" borderId="17" xfId="1" applyFont="1" applyBorder="1" applyAlignment="1">
      <alignment horizontal="left" vertical="center"/>
    </xf>
    <xf numFmtId="0" fontId="8" fillId="0" borderId="52" xfId="1" applyFont="1" applyBorder="1" applyAlignment="1" applyProtection="1">
      <alignment horizontal="left" vertical="center" wrapText="1"/>
      <protection hidden="1"/>
    </xf>
    <xf numFmtId="0" fontId="8" fillId="0" borderId="15" xfId="1" applyFont="1" applyBorder="1" applyAlignment="1">
      <alignment horizontal="justify" vertical="center"/>
    </xf>
    <xf numFmtId="0" fontId="7" fillId="0" borderId="64" xfId="1" applyFont="1" applyBorder="1" applyAlignment="1">
      <alignment horizontal="left" vertical="center"/>
    </xf>
    <xf numFmtId="4" fontId="8" fillId="0" borderId="65" xfId="1" applyNumberFormat="1" applyFont="1" applyBorder="1" applyAlignment="1" applyProtection="1">
      <alignment horizontal="left" vertical="center"/>
      <protection hidden="1"/>
    </xf>
    <xf numFmtId="4" fontId="8" fillId="0" borderId="47" xfId="1" applyNumberFormat="1" applyFont="1" applyBorder="1" applyAlignment="1" applyProtection="1">
      <alignment horizontal="left" vertical="center"/>
      <protection hidden="1"/>
    </xf>
    <xf numFmtId="0" fontId="7" fillId="0" borderId="0" xfId="1" applyFont="1" applyAlignment="1" applyProtection="1">
      <alignment horizontal="center" vertical="top" wrapText="1"/>
      <protection hidden="1"/>
    </xf>
    <xf numFmtId="0" fontId="8" fillId="0" borderId="0" xfId="1" applyFont="1" applyAlignment="1" applyProtection="1">
      <alignment horizontal="justify" vertical="top"/>
      <protection hidden="1"/>
    </xf>
    <xf numFmtId="0" fontId="7" fillId="0" borderId="0" xfId="1" applyFont="1" applyAlignment="1" applyProtection="1">
      <alignment horizontal="left"/>
      <protection hidden="1"/>
    </xf>
    <xf numFmtId="167" fontId="8" fillId="0" borderId="0" xfId="1" applyNumberFormat="1" applyFont="1" applyAlignment="1" applyProtection="1">
      <alignment horizontal="right"/>
      <protection hidden="1"/>
    </xf>
    <xf numFmtId="4" fontId="8" fillId="0" borderId="0" xfId="1" applyNumberFormat="1" applyFont="1" applyAlignment="1" applyProtection="1">
      <alignment horizontal="right"/>
      <protection hidden="1"/>
    </xf>
    <xf numFmtId="0" fontId="8" fillId="0" borderId="1" xfId="1" applyFont="1" applyBorder="1" applyAlignment="1" applyProtection="1">
      <alignment horizontal="justify" vertical="center"/>
      <protection hidden="1"/>
    </xf>
    <xf numFmtId="0" fontId="7" fillId="0" borderId="26" xfId="1" applyFont="1" applyBorder="1" applyAlignment="1" applyProtection="1">
      <alignment horizontal="left" vertical="center"/>
      <protection hidden="1"/>
    </xf>
    <xf numFmtId="4" fontId="8" fillId="0" borderId="55" xfId="1" applyNumberFormat="1" applyFont="1" applyBorder="1" applyAlignment="1" applyProtection="1">
      <alignment horizontal="left" vertical="center"/>
      <protection hidden="1"/>
    </xf>
    <xf numFmtId="4" fontId="6" fillId="0" borderId="0" xfId="0" applyNumberFormat="1" applyFont="1"/>
    <xf numFmtId="0" fontId="15" fillId="0" borderId="13" xfId="2" applyFont="1" applyBorder="1" applyAlignment="1">
      <alignment horizontal="justify" vertical="top" wrapText="1"/>
    </xf>
    <xf numFmtId="0" fontId="7" fillId="0" borderId="13" xfId="2" applyFont="1" applyBorder="1" applyAlignment="1">
      <alignment horizontal="left" wrapText="1"/>
    </xf>
    <xf numFmtId="0" fontId="8" fillId="0" borderId="69" xfId="1" applyFont="1" applyBorder="1" applyAlignment="1" applyProtection="1">
      <alignment horizontal="left" vertical="center" wrapText="1"/>
      <protection hidden="1"/>
    </xf>
    <xf numFmtId="0" fontId="8" fillId="0" borderId="44" xfId="1" applyFont="1" applyBorder="1" applyAlignment="1">
      <alignment horizontal="justify" vertical="center"/>
    </xf>
    <xf numFmtId="0" fontId="7" fillId="0" borderId="44" xfId="1" applyFont="1" applyBorder="1" applyAlignment="1">
      <alignment horizontal="left" vertical="center"/>
    </xf>
    <xf numFmtId="0" fontId="15" fillId="0" borderId="38" xfId="0" applyFont="1" applyBorder="1" applyAlignment="1" applyProtection="1">
      <alignment horizontal="justify" vertical="top" wrapText="1"/>
      <protection locked="0"/>
    </xf>
    <xf numFmtId="0" fontId="15" fillId="0" borderId="13" xfId="0" applyFont="1" applyBorder="1" applyAlignment="1" applyProtection="1">
      <alignment horizontal="justify" vertical="top" wrapText="1"/>
      <protection locked="0"/>
    </xf>
    <xf numFmtId="165" fontId="7" fillId="0" borderId="0" xfId="3" applyNumberFormat="1" applyFont="1" applyAlignment="1">
      <alignment horizontal="right"/>
    </xf>
    <xf numFmtId="0" fontId="7" fillId="0" borderId="14" xfId="1" applyFont="1" applyBorder="1" applyAlignment="1">
      <alignment horizontal="left" wrapText="1"/>
    </xf>
    <xf numFmtId="0" fontId="7" fillId="0" borderId="15" xfId="1" applyFont="1" applyBorder="1" applyAlignment="1">
      <alignment horizontal="center"/>
    </xf>
    <xf numFmtId="4" fontId="7" fillId="0" borderId="16" xfId="1" applyNumberFormat="1" applyFont="1" applyBorder="1" applyAlignment="1">
      <alignment horizontal="right"/>
    </xf>
    <xf numFmtId="0" fontId="17" fillId="0" borderId="0" xfId="0" applyFont="1"/>
    <xf numFmtId="0" fontId="19" fillId="6" borderId="34" xfId="1" applyFont="1" applyFill="1" applyBorder="1" applyAlignment="1">
      <alignment horizontal="center" vertical="top" wrapText="1"/>
    </xf>
    <xf numFmtId="0" fontId="19" fillId="6" borderId="34" xfId="1" applyFont="1" applyFill="1" applyBorder="1" applyAlignment="1">
      <alignment horizontal="left" wrapText="1"/>
    </xf>
    <xf numFmtId="0" fontId="19" fillId="6" borderId="34" xfId="1" applyFont="1" applyFill="1" applyBorder="1" applyAlignment="1">
      <alignment horizontal="center"/>
    </xf>
    <xf numFmtId="4" fontId="19" fillId="6" borderId="35" xfId="1" applyNumberFormat="1" applyFont="1" applyFill="1" applyBorder="1" applyAlignment="1">
      <alignment horizontal="right"/>
    </xf>
    <xf numFmtId="4" fontId="19" fillId="6" borderId="34" xfId="1" applyNumberFormat="1" applyFont="1" applyFill="1" applyBorder="1" applyAlignment="1">
      <alignment horizontal="right"/>
    </xf>
    <xf numFmtId="165" fontId="19" fillId="6" borderId="35" xfId="1" applyNumberFormat="1" applyFont="1" applyFill="1" applyBorder="1" applyAlignment="1">
      <alignment horizontal="right"/>
    </xf>
    <xf numFmtId="0" fontId="17" fillId="0" borderId="0" xfId="0" applyFont="1" applyAlignment="1">
      <alignment wrapText="1"/>
    </xf>
    <xf numFmtId="49" fontId="19" fillId="0" borderId="57" xfId="1" applyNumberFormat="1" applyFont="1" applyBorder="1" applyAlignment="1">
      <alignment horizontal="left" vertical="top"/>
    </xf>
    <xf numFmtId="0" fontId="19" fillId="0" borderId="34" xfId="1" applyFont="1" applyBorder="1" applyAlignment="1" applyProtection="1">
      <alignment horizontal="center" vertical="top" wrapText="1"/>
      <protection locked="0"/>
    </xf>
    <xf numFmtId="0" fontId="18" fillId="0" borderId="57" xfId="1" applyFont="1" applyBorder="1" applyAlignment="1" applyProtection="1">
      <alignment horizontal="justify" vertical="top" wrapText="1"/>
      <protection locked="0"/>
    </xf>
    <xf numFmtId="0" fontId="19" fillId="0" borderId="57" xfId="1" applyFont="1" applyBorder="1" applyAlignment="1">
      <alignment horizontal="left" wrapText="1"/>
    </xf>
    <xf numFmtId="0" fontId="19" fillId="0" borderId="34" xfId="1" applyFont="1" applyBorder="1" applyAlignment="1">
      <alignment horizontal="center"/>
    </xf>
    <xf numFmtId="4" fontId="19" fillId="0" borderId="34" xfId="1" applyNumberFormat="1" applyFont="1" applyBorder="1" applyAlignment="1">
      <alignment horizontal="right"/>
    </xf>
    <xf numFmtId="165" fontId="20" fillId="0" borderId="34" xfId="1" applyNumberFormat="1" applyFont="1" applyBorder="1" applyAlignment="1">
      <alignment horizontal="right"/>
    </xf>
    <xf numFmtId="4" fontId="9" fillId="0" borderId="13" xfId="2" applyNumberFormat="1" applyFont="1" applyBorder="1" applyAlignment="1">
      <alignment horizontal="right"/>
    </xf>
    <xf numFmtId="0" fontId="7" fillId="0" borderId="38" xfId="1" applyFont="1" applyBorder="1" applyAlignment="1">
      <alignment horizontal="left" wrapText="1"/>
    </xf>
    <xf numFmtId="0" fontId="8" fillId="0" borderId="70" xfId="1" applyFont="1" applyBorder="1" applyAlignment="1" applyProtection="1">
      <alignment horizontal="justify" vertical="top" wrapText="1"/>
      <protection locked="0"/>
    </xf>
    <xf numFmtId="49" fontId="8" fillId="9" borderId="10" xfId="1" applyNumberFormat="1" applyFont="1" applyFill="1" applyBorder="1" applyAlignment="1">
      <alignment horizontal="left" vertical="top"/>
    </xf>
    <xf numFmtId="0" fontId="7" fillId="0" borderId="20" xfId="1" applyFont="1" applyBorder="1" applyAlignment="1" applyProtection="1">
      <alignment horizontal="center" vertical="top" wrapText="1"/>
      <protection locked="0"/>
    </xf>
    <xf numFmtId="0" fontId="8" fillId="0" borderId="20" xfId="1" applyFont="1" applyBorder="1" applyAlignment="1">
      <alignment horizontal="justify" vertical="top" wrapText="1"/>
    </xf>
    <xf numFmtId="0" fontId="7" fillId="0" borderId="20" xfId="1" applyFont="1" applyBorder="1" applyAlignment="1">
      <alignment horizontal="center"/>
    </xf>
    <xf numFmtId="4" fontId="7" fillId="0" borderId="20" xfId="1" applyNumberFormat="1" applyFont="1" applyBorder="1" applyAlignment="1">
      <alignment horizontal="right"/>
    </xf>
    <xf numFmtId="165" fontId="7" fillId="0" borderId="71" xfId="1" applyNumberFormat="1" applyFont="1" applyBorder="1" applyAlignment="1">
      <alignment horizontal="right"/>
    </xf>
    <xf numFmtId="165" fontId="7" fillId="0" borderId="56" xfId="1" applyNumberFormat="1" applyFont="1" applyBorder="1" applyAlignment="1">
      <alignment horizontal="right"/>
    </xf>
    <xf numFmtId="0" fontId="7" fillId="0" borderId="22" xfId="1" applyFont="1" applyBorder="1" applyAlignment="1">
      <alignment horizontal="center"/>
    </xf>
    <xf numFmtId="165" fontId="8" fillId="0" borderId="2" xfId="1" applyNumberFormat="1" applyFont="1" applyBorder="1" applyAlignment="1" applyProtection="1">
      <alignment horizontal="right" vertical="center"/>
      <protection hidden="1"/>
    </xf>
    <xf numFmtId="0" fontId="8" fillId="5" borderId="41" xfId="1" applyFont="1" applyFill="1" applyBorder="1" applyAlignment="1">
      <alignment horizontal="center"/>
    </xf>
    <xf numFmtId="165" fontId="8" fillId="0" borderId="50" xfId="1" applyNumberFormat="1" applyFont="1" applyBorder="1" applyAlignment="1" applyProtection="1">
      <alignment horizontal="right" vertical="center"/>
      <protection hidden="1"/>
    </xf>
    <xf numFmtId="165" fontId="8" fillId="0" borderId="53" xfId="1" applyNumberFormat="1" applyFont="1" applyBorder="1" applyAlignment="1" applyProtection="1">
      <alignment horizontal="right" vertical="center"/>
      <protection hidden="1"/>
    </xf>
    <xf numFmtId="165" fontId="8" fillId="0" borderId="64" xfId="1" applyNumberFormat="1" applyFont="1" applyBorder="1" applyAlignment="1" applyProtection="1">
      <alignment horizontal="right" vertical="center"/>
      <protection hidden="1"/>
    </xf>
    <xf numFmtId="165" fontId="8" fillId="0" borderId="46" xfId="1" applyNumberFormat="1" applyFont="1" applyBorder="1" applyAlignment="1" applyProtection="1">
      <alignment horizontal="right" vertical="center"/>
      <protection hidden="1"/>
    </xf>
  </cellXfs>
  <cellStyles count="8">
    <cellStyle name="Comma 2" xfId="4" xr:uid="{00000000-0005-0000-0000-000000000000}"/>
    <cellStyle name="Comma 2 2" xfId="5" xr:uid="{00000000-0005-0000-0000-000001000000}"/>
    <cellStyle name="Neutralno" xfId="6" builtinId="28"/>
    <cellStyle name="Normal 103" xfId="3" xr:uid="{00000000-0005-0000-0000-000004000000}"/>
    <cellStyle name="Normal 2" xfId="1" xr:uid="{00000000-0005-0000-0000-000005000000}"/>
    <cellStyle name="Normal 2 2" xfId="2" xr:uid="{00000000-0005-0000-0000-000006000000}"/>
    <cellStyle name="Normalno" xfId="0" builtinId="0"/>
    <cellStyle name="Postotak"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78"/>
  <sheetViews>
    <sheetView tabSelected="1" view="pageBreakPreview" zoomScaleNormal="100" zoomScaleSheetLayoutView="100" zoomScalePageLayoutView="80" workbookViewId="0">
      <selection activeCell="F172" sqref="F172"/>
    </sheetView>
  </sheetViews>
  <sheetFormatPr defaultColWidth="9.140625" defaultRowHeight="15"/>
  <cols>
    <col min="1" max="2" width="9.140625" style="21"/>
    <col min="3" max="3" width="14.5703125" style="21" customWidth="1"/>
    <col min="4" max="4" width="53.5703125" style="21" customWidth="1"/>
    <col min="5" max="5" width="29.5703125" style="21" customWidth="1"/>
    <col min="6" max="6" width="9.140625" style="21"/>
    <col min="7" max="7" width="11.42578125" style="274" customWidth="1"/>
    <col min="8" max="8" width="10.85546875" style="21" customWidth="1"/>
    <col min="9" max="9" width="15.28515625" style="21" customWidth="1"/>
    <col min="10" max="10" width="18.85546875" style="21" customWidth="1"/>
    <col min="11" max="11" width="48.7109375" style="30" customWidth="1"/>
    <col min="12" max="12" width="9.140625" style="21"/>
    <col min="13" max="13" width="18.42578125" style="21" customWidth="1"/>
    <col min="14" max="14" width="9.140625" style="21"/>
    <col min="15" max="15" width="11.5703125" style="21" customWidth="1"/>
    <col min="16" max="16384" width="9.140625" style="21"/>
  </cols>
  <sheetData>
    <row r="1" spans="2:11" ht="30.75" thickBot="1">
      <c r="B1" s="22" t="s">
        <v>0</v>
      </c>
      <c r="C1" s="23" t="s">
        <v>1</v>
      </c>
      <c r="D1" s="24" t="s">
        <v>2</v>
      </c>
      <c r="E1" s="25" t="s">
        <v>3</v>
      </c>
      <c r="F1" s="26" t="s">
        <v>4</v>
      </c>
      <c r="G1" s="27" t="s">
        <v>5</v>
      </c>
      <c r="H1" s="28" t="s">
        <v>6</v>
      </c>
      <c r="I1" s="29" t="s">
        <v>7</v>
      </c>
    </row>
    <row r="2" spans="2:11" ht="15.75">
      <c r="B2" s="31" t="s">
        <v>8</v>
      </c>
      <c r="C2" s="32"/>
      <c r="D2" s="33" t="s">
        <v>9</v>
      </c>
      <c r="E2" s="34"/>
      <c r="F2" s="35"/>
      <c r="G2" s="36"/>
      <c r="H2" s="37"/>
      <c r="I2" s="38"/>
    </row>
    <row r="3" spans="2:11">
      <c r="B3" s="39"/>
      <c r="C3" s="40"/>
      <c r="D3" s="41"/>
      <c r="E3" s="42"/>
      <c r="F3" s="43"/>
      <c r="G3" s="44"/>
      <c r="H3" s="44"/>
      <c r="I3" s="45"/>
    </row>
    <row r="4" spans="2:11" ht="15.75">
      <c r="B4" s="46" t="s">
        <v>10</v>
      </c>
      <c r="C4" s="47"/>
      <c r="D4" s="48" t="s">
        <v>86</v>
      </c>
      <c r="E4" s="49"/>
      <c r="F4" s="50"/>
      <c r="G4" s="51"/>
      <c r="H4" s="52"/>
      <c r="I4" s="53"/>
    </row>
    <row r="5" spans="2:11" ht="15.75">
      <c r="B5" s="54"/>
      <c r="C5" s="55"/>
      <c r="D5" s="56"/>
      <c r="E5" s="57"/>
      <c r="F5" s="58"/>
      <c r="G5" s="59"/>
      <c r="H5" s="59"/>
      <c r="I5" s="60"/>
    </row>
    <row r="6" spans="2:11" ht="225.75">
      <c r="B6" s="61" t="s">
        <v>87</v>
      </c>
      <c r="C6" s="62" t="s">
        <v>11</v>
      </c>
      <c r="D6" s="63" t="s">
        <v>120</v>
      </c>
      <c r="E6" s="64" t="s">
        <v>12</v>
      </c>
      <c r="F6" s="65"/>
      <c r="G6" s="66"/>
      <c r="H6" s="66"/>
      <c r="I6" s="67"/>
    </row>
    <row r="7" spans="2:11" ht="15.75">
      <c r="B7" s="68"/>
      <c r="C7" s="69"/>
      <c r="D7" s="70" t="s">
        <v>13</v>
      </c>
      <c r="E7" s="71" t="s">
        <v>138</v>
      </c>
      <c r="F7" s="72" t="s">
        <v>14</v>
      </c>
      <c r="G7" s="73">
        <v>7.0000000000000007E-2</v>
      </c>
      <c r="H7" s="73"/>
      <c r="I7" s="116">
        <f>ROUND((G7*H7),2)</f>
        <v>0</v>
      </c>
    </row>
    <row r="8" spans="2:11" ht="15.75">
      <c r="B8" s="75"/>
      <c r="C8" s="76"/>
      <c r="D8" s="77"/>
      <c r="E8" s="78"/>
      <c r="F8" s="79"/>
      <c r="G8" s="80"/>
      <c r="H8" s="80"/>
      <c r="I8" s="81"/>
    </row>
    <row r="9" spans="2:11" ht="31.5">
      <c r="B9" s="46" t="s">
        <v>15</v>
      </c>
      <c r="C9" s="47"/>
      <c r="D9" s="48" t="s">
        <v>89</v>
      </c>
      <c r="E9" s="49"/>
      <c r="F9" s="50"/>
      <c r="G9" s="51"/>
      <c r="H9" s="52"/>
      <c r="I9" s="53"/>
    </row>
    <row r="10" spans="2:11" ht="15.75">
      <c r="B10" s="82"/>
      <c r="C10" s="83"/>
      <c r="D10" s="84"/>
      <c r="E10" s="85"/>
      <c r="F10" s="86"/>
      <c r="G10" s="87"/>
      <c r="H10" s="87"/>
      <c r="I10" s="88"/>
    </row>
    <row r="11" spans="2:11" ht="226.5">
      <c r="B11" s="61" t="s">
        <v>88</v>
      </c>
      <c r="C11" s="89" t="s">
        <v>20</v>
      </c>
      <c r="D11" s="90" t="s">
        <v>173</v>
      </c>
      <c r="E11" s="91" t="s">
        <v>16</v>
      </c>
      <c r="F11" s="92"/>
      <c r="G11" s="93"/>
      <c r="H11" s="93"/>
      <c r="I11" s="94"/>
    </row>
    <row r="12" spans="2:11" ht="31.5">
      <c r="B12" s="95"/>
      <c r="C12" s="96"/>
      <c r="D12" s="97" t="s">
        <v>119</v>
      </c>
      <c r="E12" s="283" t="s">
        <v>197</v>
      </c>
      <c r="F12" s="284" t="s">
        <v>23</v>
      </c>
      <c r="G12" s="73">
        <v>17</v>
      </c>
      <c r="H12" s="285"/>
      <c r="I12" s="116">
        <f>ROUND((G12*H12),2)</f>
        <v>0</v>
      </c>
    </row>
    <row r="13" spans="2:11" ht="15.75">
      <c r="B13" s="106"/>
      <c r="C13" s="103"/>
      <c r="D13" s="132"/>
      <c r="E13" s="133"/>
      <c r="F13" s="134"/>
      <c r="G13" s="135"/>
      <c r="H13" s="135"/>
      <c r="I13" s="282"/>
    </row>
    <row r="14" spans="2:11" s="286" customFormat="1" ht="31.5">
      <c r="B14" s="304" t="s">
        <v>18</v>
      </c>
      <c r="C14" s="287"/>
      <c r="D14" s="48" t="s">
        <v>181</v>
      </c>
      <c r="E14" s="288"/>
      <c r="F14" s="289"/>
      <c r="G14" s="290"/>
      <c r="H14" s="291"/>
      <c r="I14" s="292"/>
      <c r="K14" s="293"/>
    </row>
    <row r="15" spans="2:11" s="286" customFormat="1">
      <c r="B15" s="294"/>
      <c r="C15" s="295"/>
      <c r="D15" s="296"/>
      <c r="E15" s="297"/>
      <c r="F15" s="298"/>
      <c r="G15" s="299"/>
      <c r="H15" s="299"/>
      <c r="I15" s="300"/>
      <c r="K15" s="293"/>
    </row>
    <row r="16" spans="2:11" s="286" customFormat="1" ht="346.5">
      <c r="B16" s="61" t="s">
        <v>19</v>
      </c>
      <c r="C16" s="107" t="s">
        <v>182</v>
      </c>
      <c r="D16" s="123" t="s">
        <v>183</v>
      </c>
      <c r="E16" s="64" t="s">
        <v>16</v>
      </c>
      <c r="F16" s="178"/>
      <c r="G16" s="110"/>
      <c r="H16" s="301"/>
      <c r="I16" s="111"/>
      <c r="K16" s="293"/>
    </row>
    <row r="17" spans="2:11" s="286" customFormat="1" ht="15.75">
      <c r="B17" s="95"/>
      <c r="C17" s="96"/>
      <c r="D17" s="303" t="s">
        <v>184</v>
      </c>
      <c r="E17" s="302" t="s">
        <v>185</v>
      </c>
      <c r="F17" s="180" t="s">
        <v>21</v>
      </c>
      <c r="G17" s="181">
        <v>40</v>
      </c>
      <c r="H17" s="181"/>
      <c r="I17" s="111">
        <f>G17*H17</f>
        <v>0</v>
      </c>
      <c r="K17" s="293"/>
    </row>
    <row r="18" spans="2:11" s="286" customFormat="1" ht="15.75">
      <c r="B18" s="106"/>
      <c r="C18" s="103"/>
      <c r="D18" s="212"/>
      <c r="E18" s="57"/>
      <c r="F18" s="134"/>
      <c r="G18" s="59"/>
      <c r="H18" s="59"/>
      <c r="I18" s="105"/>
      <c r="K18" s="293"/>
    </row>
    <row r="19" spans="2:11" ht="15.75">
      <c r="B19" s="46" t="s">
        <v>175</v>
      </c>
      <c r="C19" s="47"/>
      <c r="D19" s="48" t="s">
        <v>186</v>
      </c>
      <c r="E19" s="49"/>
      <c r="F19" s="50"/>
      <c r="G19" s="51"/>
      <c r="H19" s="52"/>
      <c r="I19" s="53"/>
    </row>
    <row r="20" spans="2:11" ht="15.75">
      <c r="B20" s="117"/>
      <c r="C20" s="118"/>
      <c r="D20" s="119"/>
      <c r="E20" s="120"/>
      <c r="F20" s="79"/>
      <c r="G20" s="80"/>
      <c r="H20" s="80"/>
      <c r="I20" s="81"/>
    </row>
    <row r="21" spans="2:11" ht="135.75">
      <c r="B21" s="199" t="s">
        <v>176</v>
      </c>
      <c r="C21" s="305" t="s">
        <v>182</v>
      </c>
      <c r="D21" s="306" t="s">
        <v>189</v>
      </c>
      <c r="E21" s="71" t="s">
        <v>16</v>
      </c>
      <c r="F21" s="307"/>
      <c r="G21" s="308"/>
      <c r="H21" s="308"/>
      <c r="I21" s="309"/>
      <c r="K21" s="102"/>
    </row>
    <row r="22" spans="2:11" ht="15.75">
      <c r="B22" s="95"/>
      <c r="C22" s="96"/>
      <c r="D22" s="97" t="s">
        <v>187</v>
      </c>
      <c r="E22" s="302" t="s">
        <v>191</v>
      </c>
      <c r="F22" s="99" t="s">
        <v>24</v>
      </c>
      <c r="G22" s="100">
        <v>1</v>
      </c>
      <c r="H22" s="100"/>
      <c r="I22" s="310">
        <f>G22*H22</f>
        <v>0</v>
      </c>
    </row>
    <row r="23" spans="2:11" ht="15.75">
      <c r="B23" s="82"/>
      <c r="C23" s="83"/>
      <c r="D23" s="84"/>
      <c r="E23" s="85"/>
      <c r="F23" s="86"/>
      <c r="G23" s="87"/>
      <c r="H23" s="87"/>
      <c r="I23" s="88"/>
    </row>
    <row r="24" spans="2:11" ht="165.75">
      <c r="B24" s="199" t="s">
        <v>192</v>
      </c>
      <c r="C24" s="305" t="s">
        <v>182</v>
      </c>
      <c r="D24" s="306" t="s">
        <v>190</v>
      </c>
      <c r="E24" s="71" t="s">
        <v>16</v>
      </c>
      <c r="F24" s="65"/>
      <c r="G24" s="66"/>
      <c r="H24" s="66"/>
      <c r="I24" s="126"/>
    </row>
    <row r="25" spans="2:11" ht="15.75">
      <c r="B25" s="95"/>
      <c r="C25" s="96"/>
      <c r="D25" s="97" t="s">
        <v>188</v>
      </c>
      <c r="E25" s="302" t="s">
        <v>191</v>
      </c>
      <c r="F25" s="311" t="s">
        <v>24</v>
      </c>
      <c r="G25" s="129">
        <v>1</v>
      </c>
      <c r="H25" s="129"/>
      <c r="I25" s="131">
        <f>G25*H25</f>
        <v>0</v>
      </c>
    </row>
    <row r="26" spans="2:11" ht="15.75">
      <c r="B26" s="54"/>
      <c r="C26" s="103"/>
      <c r="D26" s="104"/>
      <c r="E26" s="57"/>
      <c r="F26" s="58"/>
      <c r="G26" s="59"/>
      <c r="H26" s="59"/>
      <c r="I26" s="105"/>
    </row>
    <row r="27" spans="2:11" ht="15.75">
      <c r="B27" s="46" t="s">
        <v>177</v>
      </c>
      <c r="C27" s="47"/>
      <c r="D27" s="48" t="s">
        <v>90</v>
      </c>
      <c r="E27" s="49"/>
      <c r="F27" s="50"/>
      <c r="G27" s="51"/>
      <c r="H27" s="52"/>
      <c r="I27" s="53"/>
    </row>
    <row r="28" spans="2:11">
      <c r="B28" s="106"/>
      <c r="C28" s="103"/>
      <c r="D28" s="104"/>
      <c r="E28" s="57"/>
      <c r="F28" s="58"/>
      <c r="G28" s="59"/>
      <c r="H28" s="59"/>
      <c r="I28" s="105"/>
    </row>
    <row r="29" spans="2:11" ht="91.5">
      <c r="B29" s="61" t="s">
        <v>178</v>
      </c>
      <c r="C29" s="107"/>
      <c r="D29" s="90" t="s">
        <v>121</v>
      </c>
      <c r="E29" s="108" t="s">
        <v>22</v>
      </c>
      <c r="F29" s="109"/>
      <c r="G29" s="110"/>
      <c r="H29" s="110"/>
      <c r="I29" s="111"/>
      <c r="K29" s="102"/>
    </row>
    <row r="30" spans="2:11" ht="31.5">
      <c r="B30" s="112"/>
      <c r="C30" s="107"/>
      <c r="D30" s="90" t="s">
        <v>57</v>
      </c>
      <c r="E30" s="113" t="s">
        <v>139</v>
      </c>
      <c r="F30" s="114" t="s">
        <v>23</v>
      </c>
      <c r="G30" s="110">
        <v>5</v>
      </c>
      <c r="H30" s="115"/>
      <c r="I30" s="116">
        <f>ROUND((G30*H30),2)</f>
        <v>0</v>
      </c>
    </row>
    <row r="31" spans="2:11" ht="15.75">
      <c r="B31" s="106"/>
      <c r="C31" s="76"/>
      <c r="D31" s="77"/>
      <c r="E31" s="78"/>
      <c r="F31" s="86"/>
      <c r="G31" s="87"/>
      <c r="H31" s="87"/>
      <c r="I31" s="88"/>
    </row>
    <row r="32" spans="2:11" ht="15.75">
      <c r="B32" s="46" t="s">
        <v>193</v>
      </c>
      <c r="C32" s="47"/>
      <c r="D32" s="48" t="s">
        <v>91</v>
      </c>
      <c r="E32" s="49"/>
      <c r="F32" s="50"/>
      <c r="G32" s="51"/>
      <c r="H32" s="52"/>
      <c r="I32" s="53"/>
    </row>
    <row r="33" spans="2:9" ht="15.75">
      <c r="B33" s="117"/>
      <c r="C33" s="118"/>
      <c r="D33" s="119"/>
      <c r="E33" s="120"/>
      <c r="F33" s="79"/>
      <c r="G33" s="80"/>
      <c r="H33" s="80"/>
      <c r="I33" s="81"/>
    </row>
    <row r="34" spans="2:9" ht="107.25">
      <c r="B34" s="121" t="s">
        <v>194</v>
      </c>
      <c r="C34" s="122" t="s">
        <v>25</v>
      </c>
      <c r="D34" s="123" t="s">
        <v>122</v>
      </c>
      <c r="E34" s="124"/>
      <c r="F34" s="65"/>
      <c r="G34" s="66"/>
      <c r="H34" s="125"/>
      <c r="I34" s="126"/>
    </row>
    <row r="35" spans="2:9" ht="15.75">
      <c r="B35" s="95"/>
      <c r="C35" s="96"/>
      <c r="D35" s="97" t="s">
        <v>26</v>
      </c>
      <c r="E35" s="127"/>
      <c r="F35" s="128" t="s">
        <v>24</v>
      </c>
      <c r="G35" s="129">
        <v>1</v>
      </c>
      <c r="H35" s="130"/>
      <c r="I35" s="131">
        <f>G35*H35</f>
        <v>0</v>
      </c>
    </row>
    <row r="36" spans="2:9" ht="15.75">
      <c r="B36" s="106"/>
      <c r="C36" s="103"/>
      <c r="D36" s="132"/>
      <c r="E36" s="133"/>
      <c r="F36" s="134"/>
      <c r="G36" s="135"/>
      <c r="H36" s="136"/>
      <c r="I36" s="137"/>
    </row>
    <row r="37" spans="2:9" ht="15.75">
      <c r="B37" s="46" t="s">
        <v>195</v>
      </c>
      <c r="C37" s="47"/>
      <c r="D37" s="48" t="s">
        <v>92</v>
      </c>
      <c r="E37" s="49"/>
      <c r="F37" s="50"/>
      <c r="G37" s="51"/>
      <c r="H37" s="52"/>
      <c r="I37" s="53"/>
    </row>
    <row r="38" spans="2:9" ht="15.75">
      <c r="B38" s="117"/>
      <c r="C38" s="118"/>
      <c r="D38" s="119"/>
      <c r="E38" s="120"/>
      <c r="F38" s="79"/>
      <c r="G38" s="80"/>
      <c r="H38" s="80"/>
      <c r="I38" s="81"/>
    </row>
    <row r="39" spans="2:9" ht="120.75">
      <c r="B39" s="138" t="s">
        <v>196</v>
      </c>
      <c r="C39" s="139"/>
      <c r="D39" s="140" t="s">
        <v>123</v>
      </c>
      <c r="E39" s="141"/>
      <c r="F39" s="128" t="s">
        <v>24</v>
      </c>
      <c r="G39" s="129">
        <v>3</v>
      </c>
      <c r="H39" s="130"/>
      <c r="I39" s="131">
        <f>G39*H39</f>
        <v>0</v>
      </c>
    </row>
    <row r="40" spans="2:9" ht="16.5" thickBot="1">
      <c r="B40" s="142"/>
      <c r="C40" s="143"/>
      <c r="D40" s="144"/>
      <c r="E40" s="145"/>
      <c r="F40" s="58"/>
      <c r="G40" s="59"/>
      <c r="H40" s="59"/>
      <c r="I40" s="146"/>
    </row>
    <row r="41" spans="2:9" ht="16.5" thickBot="1">
      <c r="B41" s="147" t="s">
        <v>8</v>
      </c>
      <c r="C41" s="148"/>
      <c r="D41" s="149" t="s">
        <v>27</v>
      </c>
      <c r="E41" s="150"/>
      <c r="F41" s="151"/>
      <c r="G41" s="152"/>
      <c r="H41" s="153"/>
      <c r="I41" s="154">
        <f>SUM(I6:I39)</f>
        <v>0</v>
      </c>
    </row>
    <row r="42" spans="2:9" ht="15.75">
      <c r="B42" s="155"/>
      <c r="C42" s="156"/>
      <c r="D42" s="157"/>
      <c r="E42" s="158"/>
      <c r="F42" s="134"/>
      <c r="G42" s="135"/>
      <c r="H42" s="135"/>
      <c r="I42" s="105"/>
    </row>
    <row r="43" spans="2:9" ht="15.75">
      <c r="B43" s="159" t="s">
        <v>28</v>
      </c>
      <c r="C43" s="160"/>
      <c r="D43" s="161" t="s">
        <v>29</v>
      </c>
      <c r="E43" s="162"/>
      <c r="F43" s="163"/>
      <c r="G43" s="164"/>
      <c r="H43" s="165"/>
      <c r="I43" s="166"/>
    </row>
    <row r="44" spans="2:9" ht="15.75">
      <c r="B44" s="167"/>
      <c r="C44" s="168"/>
      <c r="D44" s="169"/>
      <c r="E44" s="133"/>
      <c r="F44" s="170"/>
      <c r="G44" s="171"/>
      <c r="H44" s="171"/>
      <c r="I44" s="172"/>
    </row>
    <row r="45" spans="2:9" ht="15.75">
      <c r="B45" s="46" t="s">
        <v>30</v>
      </c>
      <c r="C45" s="47"/>
      <c r="D45" s="48" t="s">
        <v>93</v>
      </c>
      <c r="E45" s="49"/>
      <c r="F45" s="50"/>
      <c r="G45" s="51"/>
      <c r="H45" s="52"/>
      <c r="I45" s="53"/>
    </row>
    <row r="46" spans="2:9" ht="15.75">
      <c r="B46" s="167"/>
      <c r="C46" s="168"/>
      <c r="D46" s="169"/>
      <c r="E46" s="133"/>
      <c r="F46" s="170"/>
      <c r="G46" s="171"/>
      <c r="H46" s="171"/>
      <c r="I46" s="172"/>
    </row>
    <row r="47" spans="2:9" ht="270.75">
      <c r="B47" s="61" t="s">
        <v>94</v>
      </c>
      <c r="C47" s="173" t="s">
        <v>20</v>
      </c>
      <c r="D47" s="123" t="s">
        <v>136</v>
      </c>
      <c r="E47" s="174" t="s">
        <v>22</v>
      </c>
      <c r="F47" s="175"/>
      <c r="G47" s="176"/>
      <c r="H47" s="176"/>
      <c r="I47" s="177"/>
    </row>
    <row r="48" spans="2:9" ht="33">
      <c r="B48" s="112"/>
      <c r="C48" s="173"/>
      <c r="D48" s="275" t="s">
        <v>153</v>
      </c>
      <c r="E48" s="276" t="s">
        <v>82</v>
      </c>
      <c r="F48" s="114" t="s">
        <v>23</v>
      </c>
      <c r="G48" s="178">
        <v>15</v>
      </c>
      <c r="H48" s="115"/>
      <c r="I48" s="179">
        <f>ROUND((G48*H48),2)</f>
        <v>0</v>
      </c>
    </row>
    <row r="49" spans="2:9" ht="15.75">
      <c r="B49" s="82"/>
      <c r="C49" s="83"/>
      <c r="D49" s="84"/>
      <c r="E49" s="85"/>
      <c r="F49" s="86"/>
      <c r="G49" s="87"/>
      <c r="H49" s="87"/>
      <c r="I49" s="88"/>
    </row>
    <row r="50" spans="2:9" ht="15" customHeight="1">
      <c r="B50" s="46" t="s">
        <v>31</v>
      </c>
      <c r="C50" s="47"/>
      <c r="D50" s="48" t="s">
        <v>95</v>
      </c>
      <c r="E50" s="49"/>
      <c r="F50" s="50"/>
      <c r="G50" s="51"/>
      <c r="H50" s="52"/>
      <c r="I50" s="53"/>
    </row>
    <row r="51" spans="2:9" ht="15.75">
      <c r="B51" s="75"/>
      <c r="C51" s="76"/>
      <c r="D51" s="77"/>
      <c r="E51" s="78"/>
      <c r="F51" s="86"/>
      <c r="G51" s="87"/>
      <c r="H51" s="87"/>
      <c r="I51" s="88"/>
    </row>
    <row r="52" spans="2:9" ht="226.5">
      <c r="B52" s="61" t="s">
        <v>96</v>
      </c>
      <c r="C52" s="62" t="s">
        <v>33</v>
      </c>
      <c r="D52" s="63" t="s">
        <v>124</v>
      </c>
      <c r="E52" s="124"/>
      <c r="F52" s="65"/>
      <c r="G52" s="66"/>
      <c r="H52" s="66"/>
      <c r="I52" s="67"/>
    </row>
    <row r="53" spans="2:9" ht="90">
      <c r="B53" s="182"/>
      <c r="C53" s="183"/>
      <c r="D53" s="184" t="s">
        <v>34</v>
      </c>
      <c r="E53" s="185" t="s">
        <v>140</v>
      </c>
      <c r="F53" s="186"/>
      <c r="G53" s="187"/>
      <c r="H53" s="187"/>
      <c r="I53" s="188"/>
    </row>
    <row r="54" spans="2:9" ht="15.75">
      <c r="B54" s="95"/>
      <c r="C54" s="96"/>
      <c r="D54" s="97" t="s">
        <v>35</v>
      </c>
      <c r="E54" s="98" t="s">
        <v>141</v>
      </c>
      <c r="F54" s="99" t="s">
        <v>17</v>
      </c>
      <c r="G54" s="100">
        <v>50</v>
      </c>
      <c r="H54" s="100"/>
      <c r="I54" s="101">
        <f>G54*H54</f>
        <v>0</v>
      </c>
    </row>
    <row r="55" spans="2:9" ht="15.75">
      <c r="B55" s="189"/>
      <c r="C55" s="76"/>
      <c r="D55" s="84"/>
      <c r="E55" s="85"/>
      <c r="F55" s="86"/>
      <c r="G55" s="87"/>
      <c r="H55" s="87"/>
      <c r="I55" s="88"/>
    </row>
    <row r="56" spans="2:9" ht="196.5">
      <c r="B56" s="61" t="s">
        <v>97</v>
      </c>
      <c r="C56" s="190" t="s">
        <v>37</v>
      </c>
      <c r="D56" s="191" t="s">
        <v>125</v>
      </c>
      <c r="E56" s="192"/>
      <c r="F56" s="65"/>
      <c r="G56" s="66"/>
      <c r="H56" s="66"/>
      <c r="I56" s="67"/>
    </row>
    <row r="57" spans="2:9" ht="240">
      <c r="B57" s="182"/>
      <c r="C57" s="193"/>
      <c r="D57" s="194" t="s">
        <v>38</v>
      </c>
      <c r="E57" s="185" t="s">
        <v>22</v>
      </c>
      <c r="F57" s="186"/>
      <c r="G57" s="187"/>
      <c r="H57" s="187"/>
      <c r="I57" s="188"/>
    </row>
    <row r="58" spans="2:9" ht="30">
      <c r="B58" s="95"/>
      <c r="C58" s="96"/>
      <c r="D58" s="97" t="s">
        <v>39</v>
      </c>
      <c r="E58" s="98" t="s">
        <v>198</v>
      </c>
      <c r="F58" s="99" t="s">
        <v>23</v>
      </c>
      <c r="G58" s="100">
        <v>28</v>
      </c>
      <c r="H58" s="195"/>
      <c r="I58" s="101">
        <f>G58*H58</f>
        <v>0</v>
      </c>
    </row>
    <row r="59" spans="2:9" ht="15.75">
      <c r="B59" s="82"/>
      <c r="C59" s="83"/>
      <c r="D59" s="84"/>
      <c r="E59" s="85"/>
      <c r="F59" s="86"/>
      <c r="G59" s="87"/>
      <c r="H59" s="87"/>
      <c r="I59" s="88"/>
    </row>
    <row r="60" spans="2:9" ht="195.75">
      <c r="B60" s="138" t="s">
        <v>98</v>
      </c>
      <c r="C60" s="196" t="s">
        <v>40</v>
      </c>
      <c r="D60" s="197" t="s">
        <v>174</v>
      </c>
      <c r="E60" s="141" t="s">
        <v>22</v>
      </c>
      <c r="F60" s="128"/>
      <c r="G60" s="129"/>
      <c r="H60" s="129"/>
      <c r="I60" s="198"/>
    </row>
    <row r="61" spans="2:9" ht="30">
      <c r="B61" s="95"/>
      <c r="C61" s="96"/>
      <c r="D61" s="97" t="s">
        <v>41</v>
      </c>
      <c r="E61" s="71" t="s">
        <v>199</v>
      </c>
      <c r="F61" s="180" t="s">
        <v>17</v>
      </c>
      <c r="G61" s="181">
        <v>62</v>
      </c>
      <c r="H61" s="181"/>
      <c r="I61" s="111">
        <f>G61*H61</f>
        <v>0</v>
      </c>
    </row>
    <row r="62" spans="2:9" ht="15.75">
      <c r="B62" s="106"/>
      <c r="C62" s="103"/>
      <c r="D62" s="132"/>
      <c r="E62" s="133"/>
      <c r="F62" s="134"/>
      <c r="G62" s="135"/>
      <c r="H62" s="135"/>
      <c r="I62" s="105"/>
    </row>
    <row r="63" spans="2:9" ht="15.75">
      <c r="B63" s="46" t="s">
        <v>32</v>
      </c>
      <c r="C63" s="47"/>
      <c r="D63" s="48" t="s">
        <v>99</v>
      </c>
      <c r="E63" s="49"/>
      <c r="F63" s="50"/>
      <c r="G63" s="51"/>
      <c r="H63" s="52"/>
      <c r="I63" s="53"/>
    </row>
    <row r="64" spans="2:9" ht="15.75">
      <c r="B64" s="117"/>
      <c r="C64" s="118"/>
      <c r="D64" s="119"/>
      <c r="E64" s="120"/>
      <c r="F64" s="79"/>
      <c r="G64" s="80"/>
      <c r="H64" s="80"/>
      <c r="I64" s="81"/>
    </row>
    <row r="65" spans="2:11" ht="271.5">
      <c r="B65" s="121" t="s">
        <v>100</v>
      </c>
      <c r="C65" s="122" t="s">
        <v>42</v>
      </c>
      <c r="D65" s="123" t="s">
        <v>126</v>
      </c>
      <c r="E65" s="124" t="s">
        <v>140</v>
      </c>
      <c r="F65" s="65"/>
      <c r="G65" s="66"/>
      <c r="H65" s="66"/>
      <c r="I65" s="67"/>
    </row>
    <row r="66" spans="2:11" ht="15.75">
      <c r="B66" s="95"/>
      <c r="C66" s="96"/>
      <c r="D66" s="97" t="s">
        <v>43</v>
      </c>
      <c r="E66" s="71" t="s">
        <v>180</v>
      </c>
      <c r="F66" s="180" t="s">
        <v>17</v>
      </c>
      <c r="G66" s="181">
        <v>165</v>
      </c>
      <c r="H66" s="181"/>
      <c r="I66" s="111">
        <f>G66*H66</f>
        <v>0</v>
      </c>
    </row>
    <row r="67" spans="2:11" ht="15.75">
      <c r="B67" s="106"/>
      <c r="C67" s="103"/>
      <c r="D67" s="132"/>
      <c r="E67" s="133"/>
      <c r="F67" s="134"/>
      <c r="G67" s="135"/>
      <c r="H67" s="135"/>
      <c r="I67" s="200"/>
    </row>
    <row r="68" spans="2:11" ht="15.75">
      <c r="B68" s="46" t="s">
        <v>36</v>
      </c>
      <c r="C68" s="47"/>
      <c r="D68" s="48" t="s">
        <v>101</v>
      </c>
      <c r="E68" s="49"/>
      <c r="F68" s="50"/>
      <c r="G68" s="51"/>
      <c r="H68" s="52"/>
      <c r="I68" s="53"/>
    </row>
    <row r="69" spans="2:11" ht="15.75">
      <c r="B69" s="201"/>
      <c r="C69" s="202"/>
      <c r="D69" s="203"/>
      <c r="E69" s="120"/>
      <c r="F69" s="79"/>
      <c r="G69" s="80"/>
      <c r="H69" s="80"/>
      <c r="I69" s="204"/>
    </row>
    <row r="70" spans="2:11" ht="237">
      <c r="B70" s="205" t="s">
        <v>102</v>
      </c>
      <c r="C70" s="122" t="s">
        <v>118</v>
      </c>
      <c r="D70" s="280" t="s">
        <v>154</v>
      </c>
      <c r="E70" s="206" t="s">
        <v>140</v>
      </c>
      <c r="F70" s="207"/>
      <c r="G70" s="208"/>
      <c r="H70" s="208"/>
      <c r="I70" s="67"/>
      <c r="K70" s="102"/>
    </row>
    <row r="71" spans="2:11" ht="15.75">
      <c r="B71" s="95"/>
      <c r="C71" s="96"/>
      <c r="D71" s="97" t="s">
        <v>127</v>
      </c>
      <c r="E71" s="71" t="s">
        <v>82</v>
      </c>
      <c r="F71" s="180" t="s">
        <v>23</v>
      </c>
      <c r="G71" s="209">
        <v>15</v>
      </c>
      <c r="H71" s="209"/>
      <c r="I71" s="111">
        <f>G71*H71</f>
        <v>0</v>
      </c>
    </row>
    <row r="72" spans="2:11" ht="16.5" thickBot="1">
      <c r="B72" s="106"/>
      <c r="C72" s="103"/>
      <c r="D72" s="132"/>
      <c r="E72" s="57"/>
      <c r="F72" s="58"/>
      <c r="G72" s="213"/>
      <c r="H72" s="213"/>
      <c r="I72" s="146"/>
    </row>
    <row r="73" spans="2:11" ht="16.5" thickBot="1">
      <c r="B73" s="147" t="s">
        <v>28</v>
      </c>
      <c r="C73" s="148"/>
      <c r="D73" s="149" t="s">
        <v>44</v>
      </c>
      <c r="E73" s="150"/>
      <c r="F73" s="151"/>
      <c r="G73" s="152"/>
      <c r="H73" s="153"/>
      <c r="I73" s="154">
        <f>SUM(I44:I72)</f>
        <v>0</v>
      </c>
    </row>
    <row r="74" spans="2:11" ht="15.75">
      <c r="B74" s="167"/>
      <c r="C74" s="214"/>
      <c r="D74" s="215"/>
      <c r="E74" s="216"/>
      <c r="F74" s="217"/>
      <c r="G74" s="135"/>
      <c r="H74" s="135"/>
      <c r="I74" s="105"/>
    </row>
    <row r="75" spans="2:11" ht="15.75" customHeight="1">
      <c r="B75" s="159" t="s">
        <v>45</v>
      </c>
      <c r="C75" s="218"/>
      <c r="D75" s="161" t="s">
        <v>58</v>
      </c>
      <c r="E75" s="162"/>
      <c r="F75" s="219"/>
      <c r="G75" s="220"/>
      <c r="H75" s="221"/>
      <c r="I75" s="222"/>
    </row>
    <row r="76" spans="2:11" ht="15.75">
      <c r="B76" s="167"/>
      <c r="C76" s="214"/>
      <c r="D76" s="215"/>
      <c r="E76" s="216"/>
      <c r="F76" s="217"/>
      <c r="G76" s="135"/>
      <c r="H76" s="135"/>
      <c r="I76" s="105"/>
    </row>
    <row r="77" spans="2:11" ht="15.75">
      <c r="B77" s="46" t="s">
        <v>47</v>
      </c>
      <c r="C77" s="47"/>
      <c r="D77" s="48" t="s">
        <v>117</v>
      </c>
      <c r="E77" s="49"/>
      <c r="F77" s="50"/>
      <c r="G77" s="51"/>
      <c r="H77" s="52"/>
      <c r="I77" s="53"/>
    </row>
    <row r="78" spans="2:11" ht="15.75">
      <c r="B78" s="167"/>
      <c r="C78" s="214"/>
      <c r="D78" s="215"/>
      <c r="E78" s="216"/>
      <c r="F78" s="217"/>
      <c r="G78" s="135"/>
      <c r="H78" s="135"/>
      <c r="I78" s="105"/>
    </row>
    <row r="79" spans="2:11" ht="255.75">
      <c r="B79" s="223" t="s">
        <v>116</v>
      </c>
      <c r="C79" s="224" t="s">
        <v>59</v>
      </c>
      <c r="D79" s="90" t="s">
        <v>128</v>
      </c>
      <c r="E79" s="98" t="s">
        <v>60</v>
      </c>
      <c r="F79" s="99"/>
      <c r="G79" s="100"/>
      <c r="H79" s="100"/>
      <c r="I79" s="225"/>
      <c r="K79" s="102"/>
    </row>
    <row r="80" spans="2:11" ht="15.75">
      <c r="B80" s="68"/>
      <c r="C80" s="69"/>
      <c r="D80" s="70" t="s">
        <v>61</v>
      </c>
      <c r="E80" s="226" t="s">
        <v>142</v>
      </c>
      <c r="F80" s="128" t="s">
        <v>21</v>
      </c>
      <c r="G80" s="129">
        <v>10</v>
      </c>
      <c r="H80" s="129"/>
      <c r="I80" s="131">
        <f>G80*H80</f>
        <v>0</v>
      </c>
    </row>
    <row r="81" spans="2:9" ht="15.75">
      <c r="B81" s="210"/>
      <c r="C81" s="211"/>
      <c r="D81" s="212"/>
      <c r="E81" s="133"/>
      <c r="F81" s="134"/>
      <c r="G81" s="135"/>
      <c r="H81" s="135"/>
      <c r="I81" s="137"/>
    </row>
    <row r="82" spans="2:9" ht="286.5">
      <c r="B82" s="223" t="s">
        <v>156</v>
      </c>
      <c r="C82" s="224"/>
      <c r="D82" s="90" t="s">
        <v>204</v>
      </c>
      <c r="E82" s="98" t="s">
        <v>12</v>
      </c>
      <c r="F82" s="99"/>
      <c r="G82" s="100"/>
      <c r="H82" s="100"/>
      <c r="I82" s="225"/>
    </row>
    <row r="83" spans="2:9" ht="15.75">
      <c r="B83" s="68"/>
      <c r="C83" s="69"/>
      <c r="D83" s="70" t="s">
        <v>205</v>
      </c>
      <c r="E83" s="226" t="s">
        <v>155</v>
      </c>
      <c r="F83" s="128" t="s">
        <v>21</v>
      </c>
      <c r="G83" s="129">
        <v>12</v>
      </c>
      <c r="H83" s="129"/>
      <c r="I83" s="131">
        <f>G83*H83</f>
        <v>0</v>
      </c>
    </row>
    <row r="84" spans="2:9" ht="15.75">
      <c r="B84" s="210"/>
      <c r="C84" s="211"/>
      <c r="D84" s="212"/>
      <c r="E84" s="133"/>
      <c r="F84" s="134"/>
      <c r="G84" s="135"/>
      <c r="H84" s="135"/>
      <c r="I84" s="137"/>
    </row>
    <row r="85" spans="2:9" ht="300.75">
      <c r="B85" s="223" t="s">
        <v>157</v>
      </c>
      <c r="C85" s="224" t="s">
        <v>163</v>
      </c>
      <c r="D85" s="90" t="s">
        <v>162</v>
      </c>
      <c r="E85" s="98" t="s">
        <v>12</v>
      </c>
      <c r="F85" s="99"/>
      <c r="G85" s="100"/>
      <c r="H85" s="100"/>
      <c r="I85" s="225"/>
    </row>
    <row r="86" spans="2:9" ht="30">
      <c r="B86" s="68"/>
      <c r="C86" s="69"/>
      <c r="D86" s="70" t="s">
        <v>160</v>
      </c>
      <c r="E86" s="226" t="s">
        <v>164</v>
      </c>
      <c r="F86" s="128" t="s">
        <v>23</v>
      </c>
      <c r="G86" s="129">
        <v>2</v>
      </c>
      <c r="H86" s="129"/>
      <c r="I86" s="131">
        <f>G86*H86</f>
        <v>0</v>
      </c>
    </row>
    <row r="87" spans="2:9" ht="15.75">
      <c r="B87" s="210"/>
      <c r="C87" s="211"/>
      <c r="D87" s="212"/>
      <c r="E87" s="133"/>
      <c r="F87" s="134"/>
      <c r="G87" s="135"/>
      <c r="H87" s="135"/>
      <c r="I87" s="137"/>
    </row>
    <row r="88" spans="2:9" ht="332.25">
      <c r="B88" s="223" t="s">
        <v>165</v>
      </c>
      <c r="C88" s="224" t="s">
        <v>158</v>
      </c>
      <c r="D88" s="90" t="s">
        <v>200</v>
      </c>
      <c r="E88" s="98" t="s">
        <v>12</v>
      </c>
      <c r="F88" s="99"/>
      <c r="G88" s="100"/>
      <c r="H88" s="100"/>
      <c r="I88" s="225"/>
    </row>
    <row r="89" spans="2:9" ht="15.75">
      <c r="B89" s="68"/>
      <c r="C89" s="69"/>
      <c r="D89" s="70" t="s">
        <v>201</v>
      </c>
      <c r="E89" s="226" t="s">
        <v>159</v>
      </c>
      <c r="F89" s="128" t="s">
        <v>21</v>
      </c>
      <c r="G89" s="129">
        <v>16</v>
      </c>
      <c r="H89" s="129"/>
      <c r="I89" s="131">
        <f>G89*H89</f>
        <v>0</v>
      </c>
    </row>
    <row r="90" spans="2:9" ht="15.75">
      <c r="B90" s="210"/>
      <c r="C90" s="211"/>
      <c r="D90" s="212"/>
      <c r="E90" s="133"/>
      <c r="F90" s="134"/>
      <c r="G90" s="135"/>
      <c r="H90" s="135"/>
      <c r="I90" s="137"/>
    </row>
    <row r="91" spans="2:9" ht="143.25">
      <c r="B91" s="223" t="s">
        <v>166</v>
      </c>
      <c r="C91" s="224" t="s">
        <v>158</v>
      </c>
      <c r="D91" s="281" t="s">
        <v>167</v>
      </c>
      <c r="E91" s="98" t="s">
        <v>12</v>
      </c>
      <c r="F91" s="99"/>
      <c r="G91" s="100"/>
      <c r="H91" s="100"/>
      <c r="I91" s="225"/>
    </row>
    <row r="92" spans="2:9" ht="15.75">
      <c r="B92" s="68"/>
      <c r="C92" s="69"/>
      <c r="D92" s="70" t="s">
        <v>168</v>
      </c>
      <c r="E92" s="226" t="s">
        <v>161</v>
      </c>
      <c r="F92" s="128" t="s">
        <v>23</v>
      </c>
      <c r="G92" s="129">
        <v>2</v>
      </c>
      <c r="H92" s="129"/>
      <c r="I92" s="131">
        <f>G92*H92</f>
        <v>0</v>
      </c>
    </row>
    <row r="93" spans="2:9" ht="16.5" thickBot="1">
      <c r="B93" s="210"/>
      <c r="C93" s="211"/>
      <c r="D93" s="212"/>
      <c r="E93" s="133"/>
      <c r="F93" s="134"/>
      <c r="G93" s="135"/>
      <c r="H93" s="135"/>
      <c r="I93" s="137"/>
    </row>
    <row r="94" spans="2:9" ht="16.5" thickBot="1">
      <c r="B94" s="147" t="s">
        <v>45</v>
      </c>
      <c r="C94" s="148"/>
      <c r="D94" s="149" t="s">
        <v>62</v>
      </c>
      <c r="E94" s="150"/>
      <c r="F94" s="151"/>
      <c r="G94" s="152"/>
      <c r="H94" s="153"/>
      <c r="I94" s="154">
        <f>SUM(I79:I92)</f>
        <v>0</v>
      </c>
    </row>
    <row r="95" spans="2:9" ht="15.75">
      <c r="B95" s="167"/>
      <c r="C95" s="214"/>
      <c r="D95" s="215"/>
      <c r="E95" s="216"/>
      <c r="F95" s="217"/>
      <c r="G95" s="135"/>
      <c r="H95" s="135"/>
      <c r="I95" s="105"/>
    </row>
    <row r="96" spans="2:9" ht="15.75">
      <c r="B96" s="159" t="s">
        <v>63</v>
      </c>
      <c r="C96" s="218"/>
      <c r="D96" s="161" t="s">
        <v>71</v>
      </c>
      <c r="E96" s="162"/>
      <c r="F96" s="219"/>
      <c r="G96" s="220"/>
      <c r="H96" s="221"/>
      <c r="I96" s="222"/>
    </row>
    <row r="97" spans="2:9" ht="15.75">
      <c r="B97" s="167"/>
      <c r="C97" s="229"/>
      <c r="D97" s="169"/>
      <c r="E97" s="133"/>
      <c r="F97" s="134"/>
      <c r="G97" s="135"/>
      <c r="H97" s="135"/>
      <c r="I97" s="137"/>
    </row>
    <row r="98" spans="2:9" ht="15.75">
      <c r="B98" s="46" t="s">
        <v>73</v>
      </c>
      <c r="C98" s="47"/>
      <c r="D98" s="48" t="s">
        <v>83</v>
      </c>
      <c r="E98" s="49"/>
      <c r="F98" s="50"/>
      <c r="G98" s="51"/>
      <c r="H98" s="52"/>
      <c r="I98" s="53"/>
    </row>
    <row r="99" spans="2:9" ht="15.75">
      <c r="B99" s="167"/>
      <c r="C99" s="229"/>
      <c r="D99" s="169"/>
      <c r="E99" s="133"/>
      <c r="F99" s="134"/>
      <c r="G99" s="135"/>
      <c r="H99" s="135"/>
      <c r="I99" s="137"/>
    </row>
    <row r="100" spans="2:9" ht="241.5">
      <c r="B100" s="199" t="s">
        <v>78</v>
      </c>
      <c r="C100" s="227" t="s">
        <v>75</v>
      </c>
      <c r="D100" s="90" t="s">
        <v>129</v>
      </c>
      <c r="E100" s="230" t="s">
        <v>172</v>
      </c>
      <c r="F100" s="92"/>
      <c r="G100" s="93"/>
      <c r="H100" s="93"/>
      <c r="I100" s="94"/>
    </row>
    <row r="101" spans="2:9" ht="30">
      <c r="B101" s="68"/>
      <c r="C101" s="69"/>
      <c r="D101" s="70" t="s">
        <v>84</v>
      </c>
      <c r="E101" s="231" t="s">
        <v>169</v>
      </c>
      <c r="F101" s="128" t="s">
        <v>23</v>
      </c>
      <c r="G101" s="73">
        <v>2</v>
      </c>
      <c r="H101" s="129"/>
      <c r="I101" s="74">
        <f>G101*H101</f>
        <v>0</v>
      </c>
    </row>
    <row r="102" spans="2:9" ht="15.75">
      <c r="B102" s="210"/>
      <c r="C102" s="211"/>
      <c r="D102" s="212"/>
      <c r="E102" s="133"/>
      <c r="F102" s="134"/>
      <c r="G102" s="135"/>
      <c r="H102" s="135"/>
      <c r="I102" s="105"/>
    </row>
    <row r="103" spans="2:9" ht="303">
      <c r="B103" s="223" t="s">
        <v>79</v>
      </c>
      <c r="C103" s="227" t="s">
        <v>85</v>
      </c>
      <c r="D103" s="90" t="s">
        <v>202</v>
      </c>
      <c r="E103" s="98"/>
      <c r="F103" s="99"/>
      <c r="G103" s="100"/>
      <c r="H103" s="100"/>
      <c r="I103" s="225"/>
    </row>
    <row r="104" spans="2:9" ht="15.75">
      <c r="B104" s="68"/>
      <c r="C104" s="69"/>
      <c r="D104" s="70" t="s">
        <v>76</v>
      </c>
      <c r="E104" s="226" t="s">
        <v>171</v>
      </c>
      <c r="F104" s="128" t="s">
        <v>77</v>
      </c>
      <c r="G104" s="129">
        <v>40</v>
      </c>
      <c r="H104" s="129"/>
      <c r="I104" s="131">
        <f>G104*H104</f>
        <v>0</v>
      </c>
    </row>
    <row r="105" spans="2:9" ht="15.75">
      <c r="B105" s="167"/>
      <c r="C105" s="229"/>
      <c r="D105" s="169"/>
      <c r="E105" s="133"/>
      <c r="F105" s="134"/>
      <c r="G105" s="135"/>
      <c r="H105" s="135"/>
      <c r="I105" s="137"/>
    </row>
    <row r="106" spans="2:9" ht="15.75">
      <c r="B106" s="46" t="s">
        <v>74</v>
      </c>
      <c r="C106" s="47"/>
      <c r="D106" s="48" t="s">
        <v>103</v>
      </c>
      <c r="E106" s="49"/>
      <c r="F106" s="50"/>
      <c r="G106" s="51"/>
      <c r="H106" s="52"/>
      <c r="I106" s="53"/>
    </row>
    <row r="107" spans="2:9" ht="15.75">
      <c r="B107" s="210"/>
      <c r="C107" s="211"/>
      <c r="D107" s="212"/>
      <c r="E107" s="133"/>
      <c r="F107" s="134"/>
      <c r="G107" s="135"/>
      <c r="H107" s="135"/>
      <c r="I107" s="137"/>
    </row>
    <row r="108" spans="2:9" ht="227.25">
      <c r="B108" s="61" t="s">
        <v>80</v>
      </c>
      <c r="C108" s="62" t="s">
        <v>49</v>
      </c>
      <c r="D108" s="63" t="s">
        <v>170</v>
      </c>
      <c r="E108" s="124" t="s">
        <v>22</v>
      </c>
      <c r="F108" s="65"/>
      <c r="G108" s="66"/>
      <c r="H108" s="66"/>
      <c r="I108" s="67"/>
    </row>
    <row r="109" spans="2:9" ht="15.75">
      <c r="B109" s="68"/>
      <c r="C109" s="69"/>
      <c r="D109" s="70" t="s">
        <v>104</v>
      </c>
      <c r="E109" s="226" t="s">
        <v>148</v>
      </c>
      <c r="F109" s="128" t="s">
        <v>23</v>
      </c>
      <c r="G109" s="129">
        <v>12</v>
      </c>
      <c r="H109" s="129"/>
      <c r="I109" s="131">
        <f>G109*H109</f>
        <v>0</v>
      </c>
    </row>
    <row r="110" spans="2:9" ht="15.75">
      <c r="B110" s="210"/>
      <c r="C110" s="211"/>
      <c r="D110" s="212"/>
      <c r="E110" s="133"/>
      <c r="F110" s="134"/>
      <c r="G110" s="135"/>
      <c r="H110" s="135"/>
      <c r="I110" s="137"/>
    </row>
    <row r="111" spans="2:9" ht="76.5">
      <c r="B111" s="61" t="s">
        <v>81</v>
      </c>
      <c r="C111" s="62" t="s">
        <v>49</v>
      </c>
      <c r="D111" s="63" t="s">
        <v>130</v>
      </c>
      <c r="E111" s="124" t="s">
        <v>143</v>
      </c>
      <c r="F111" s="65"/>
      <c r="G111" s="66"/>
      <c r="H111" s="66"/>
      <c r="I111" s="67"/>
    </row>
    <row r="112" spans="2:9" ht="30">
      <c r="B112" s="68"/>
      <c r="C112" s="69"/>
      <c r="D112" s="70" t="s">
        <v>105</v>
      </c>
      <c r="E112" s="226" t="s">
        <v>144</v>
      </c>
      <c r="F112" s="128" t="s">
        <v>23</v>
      </c>
      <c r="G112" s="129">
        <v>14</v>
      </c>
      <c r="H112" s="129"/>
      <c r="I112" s="131">
        <f>G112*H112</f>
        <v>0</v>
      </c>
    </row>
    <row r="113" spans="2:15" ht="15.75">
      <c r="B113" s="210"/>
      <c r="C113" s="211"/>
      <c r="D113" s="212"/>
      <c r="E113" s="133"/>
      <c r="F113" s="134"/>
      <c r="G113" s="135"/>
      <c r="H113" s="135"/>
      <c r="I113" s="137"/>
    </row>
    <row r="114" spans="2:15" ht="286.5">
      <c r="B114" s="223" t="s">
        <v>179</v>
      </c>
      <c r="C114" s="227" t="s">
        <v>85</v>
      </c>
      <c r="D114" s="90" t="s">
        <v>203</v>
      </c>
      <c r="E114" s="98"/>
      <c r="F114" s="99"/>
      <c r="G114" s="100"/>
      <c r="H114" s="100"/>
      <c r="I114" s="225"/>
    </row>
    <row r="115" spans="2:15" ht="15.75">
      <c r="B115" s="68"/>
      <c r="C115" s="69"/>
      <c r="D115" s="70" t="s">
        <v>76</v>
      </c>
      <c r="E115" s="226" t="s">
        <v>145</v>
      </c>
      <c r="F115" s="128" t="s">
        <v>77</v>
      </c>
      <c r="G115" s="129">
        <v>350</v>
      </c>
      <c r="H115" s="129"/>
      <c r="I115" s="131">
        <f>G115*H115</f>
        <v>0</v>
      </c>
    </row>
    <row r="116" spans="2:15" ht="16.5" thickBot="1">
      <c r="B116" s="210"/>
      <c r="C116" s="211"/>
      <c r="D116" s="212"/>
      <c r="E116" s="133"/>
      <c r="F116" s="134"/>
      <c r="G116" s="135"/>
      <c r="H116" s="135"/>
      <c r="I116" s="137"/>
      <c r="O116" s="1"/>
    </row>
    <row r="117" spans="2:15" ht="16.5" thickBot="1">
      <c r="B117" s="147" t="s">
        <v>63</v>
      </c>
      <c r="C117" s="148"/>
      <c r="D117" s="149" t="s">
        <v>72</v>
      </c>
      <c r="E117" s="150"/>
      <c r="F117" s="151"/>
      <c r="G117" s="152"/>
      <c r="H117" s="153"/>
      <c r="I117" s="154">
        <f>SUM(I98:I116)</f>
        <v>0</v>
      </c>
    </row>
    <row r="118" spans="2:15" ht="15.75">
      <c r="B118" s="167"/>
      <c r="C118" s="214"/>
      <c r="D118" s="215"/>
      <c r="E118" s="216"/>
      <c r="F118" s="217"/>
      <c r="G118" s="135"/>
      <c r="H118" s="135"/>
      <c r="I118" s="105"/>
    </row>
    <row r="119" spans="2:15" ht="15.75">
      <c r="B119" s="159" t="s">
        <v>52</v>
      </c>
      <c r="C119" s="218"/>
      <c r="D119" s="161" t="s">
        <v>46</v>
      </c>
      <c r="E119" s="162"/>
      <c r="F119" s="219"/>
      <c r="G119" s="220"/>
      <c r="H119" s="221"/>
      <c r="I119" s="222"/>
    </row>
    <row r="120" spans="2:15" ht="15.75">
      <c r="B120" s="155"/>
      <c r="C120" s="156"/>
      <c r="D120" s="157"/>
      <c r="E120" s="158"/>
      <c r="F120" s="134"/>
      <c r="G120" s="135"/>
      <c r="H120" s="135"/>
      <c r="I120" s="105"/>
    </row>
    <row r="121" spans="2:15" ht="15.75">
      <c r="B121" s="46" t="s">
        <v>64</v>
      </c>
      <c r="C121" s="47"/>
      <c r="D121" s="48" t="s">
        <v>107</v>
      </c>
      <c r="E121" s="49"/>
      <c r="F121" s="50"/>
      <c r="G121" s="51"/>
      <c r="H121" s="52"/>
      <c r="I121" s="53"/>
    </row>
    <row r="122" spans="2:15" ht="15.75">
      <c r="B122" s="155"/>
      <c r="C122" s="156"/>
      <c r="D122" s="157"/>
      <c r="E122" s="158"/>
      <c r="F122" s="134"/>
      <c r="G122" s="135"/>
      <c r="H122" s="135"/>
      <c r="I122" s="105"/>
    </row>
    <row r="123" spans="2:15" ht="120.75">
      <c r="B123" s="223" t="s">
        <v>108</v>
      </c>
      <c r="C123" s="224"/>
      <c r="D123" s="90" t="s">
        <v>131</v>
      </c>
      <c r="E123" s="98" t="s">
        <v>12</v>
      </c>
      <c r="F123" s="99"/>
      <c r="G123" s="100"/>
      <c r="H123" s="100"/>
      <c r="I123" s="225"/>
    </row>
    <row r="124" spans="2:15" ht="15.75">
      <c r="B124" s="68"/>
      <c r="C124" s="69"/>
      <c r="D124" s="70" t="s">
        <v>48</v>
      </c>
      <c r="E124" s="226" t="s">
        <v>146</v>
      </c>
      <c r="F124" s="128" t="s">
        <v>21</v>
      </c>
      <c r="G124" s="129">
        <v>30</v>
      </c>
      <c r="H124" s="129"/>
      <c r="I124" s="131">
        <f>G124*H124</f>
        <v>0</v>
      </c>
    </row>
    <row r="125" spans="2:15" ht="15.75">
      <c r="B125" s="210"/>
      <c r="C125" s="211"/>
      <c r="D125" s="212"/>
      <c r="E125" s="133"/>
      <c r="F125" s="134"/>
      <c r="G125" s="135"/>
      <c r="H125" s="135"/>
      <c r="I125" s="137"/>
    </row>
    <row r="126" spans="2:15" ht="31.5">
      <c r="B126" s="46" t="s">
        <v>66</v>
      </c>
      <c r="C126" s="47"/>
      <c r="D126" s="48" t="s">
        <v>109</v>
      </c>
      <c r="E126" s="49"/>
      <c r="F126" s="50"/>
      <c r="G126" s="51"/>
      <c r="H126" s="52"/>
      <c r="I126" s="53"/>
    </row>
    <row r="127" spans="2:15" ht="15.75">
      <c r="B127" s="155"/>
      <c r="C127" s="156"/>
      <c r="D127" s="157"/>
      <c r="E127" s="158"/>
      <c r="F127" s="134"/>
      <c r="G127" s="135"/>
      <c r="H127" s="135"/>
      <c r="I127" s="105"/>
    </row>
    <row r="128" spans="2:15" ht="227.25">
      <c r="B128" s="61" t="s">
        <v>110</v>
      </c>
      <c r="C128" s="62" t="s">
        <v>49</v>
      </c>
      <c r="D128" s="63" t="s">
        <v>137</v>
      </c>
      <c r="E128" s="124" t="s">
        <v>22</v>
      </c>
      <c r="F128" s="65"/>
      <c r="G128" s="66"/>
      <c r="H128" s="66"/>
      <c r="I128" s="67"/>
      <c r="K128" s="228"/>
    </row>
    <row r="129" spans="2:11" ht="15.75">
      <c r="B129" s="68"/>
      <c r="C129" s="69"/>
      <c r="D129" s="70" t="s">
        <v>65</v>
      </c>
      <c r="E129" s="226" t="s">
        <v>147</v>
      </c>
      <c r="F129" s="128" t="s">
        <v>23</v>
      </c>
      <c r="G129" s="129">
        <v>10</v>
      </c>
      <c r="H129" s="129"/>
      <c r="I129" s="131">
        <f>G129*H129</f>
        <v>0</v>
      </c>
    </row>
    <row r="130" spans="2:11" ht="15.75">
      <c r="B130" s="155"/>
      <c r="C130" s="156"/>
      <c r="D130" s="157"/>
      <c r="E130" s="158"/>
      <c r="F130" s="134"/>
      <c r="G130" s="135"/>
      <c r="H130" s="135"/>
      <c r="I130" s="105"/>
    </row>
    <row r="131" spans="2:11" ht="15.75">
      <c r="B131" s="46" t="s">
        <v>67</v>
      </c>
      <c r="C131" s="47"/>
      <c r="D131" s="48" t="s">
        <v>111</v>
      </c>
      <c r="E131" s="49"/>
      <c r="F131" s="50"/>
      <c r="G131" s="51"/>
      <c r="H131" s="52"/>
      <c r="I131" s="53"/>
    </row>
    <row r="132" spans="2:11" ht="15.75">
      <c r="B132" s="210"/>
      <c r="C132" s="211"/>
      <c r="D132" s="212"/>
      <c r="E132" s="133"/>
      <c r="F132" s="134"/>
      <c r="G132" s="135"/>
      <c r="H132" s="135"/>
      <c r="I132" s="137"/>
    </row>
    <row r="133" spans="2:11" ht="183">
      <c r="B133" s="61" t="s">
        <v>112</v>
      </c>
      <c r="C133" s="62" t="s">
        <v>50</v>
      </c>
      <c r="D133" s="63" t="s">
        <v>132</v>
      </c>
      <c r="E133" s="124" t="s">
        <v>12</v>
      </c>
      <c r="F133" s="65"/>
      <c r="G133" s="66"/>
      <c r="H133" s="66"/>
      <c r="I133" s="67">
        <f>G133*H133</f>
        <v>0</v>
      </c>
      <c r="K133" s="102"/>
    </row>
    <row r="134" spans="2:11" ht="15.75">
      <c r="B134" s="68"/>
      <c r="C134" s="69"/>
      <c r="D134" s="70" t="s">
        <v>65</v>
      </c>
      <c r="E134" s="226" t="s">
        <v>149</v>
      </c>
      <c r="F134" s="128" t="s">
        <v>17</v>
      </c>
      <c r="G134" s="129">
        <v>123</v>
      </c>
      <c r="H134" s="129"/>
      <c r="I134" s="131">
        <f>G134*H134</f>
        <v>0</v>
      </c>
    </row>
    <row r="135" spans="2:11" ht="15.75">
      <c r="B135" s="155"/>
      <c r="C135" s="156"/>
      <c r="D135" s="157"/>
      <c r="E135" s="158"/>
      <c r="F135" s="134"/>
      <c r="G135" s="135"/>
      <c r="H135" s="135"/>
      <c r="I135" s="105"/>
    </row>
    <row r="136" spans="2:11" ht="165.75">
      <c r="B136" s="61" t="s">
        <v>113</v>
      </c>
      <c r="C136" s="62" t="s">
        <v>51</v>
      </c>
      <c r="D136" s="63" t="s">
        <v>133</v>
      </c>
      <c r="E136" s="124" t="s">
        <v>12</v>
      </c>
      <c r="F136" s="65"/>
      <c r="G136" s="66"/>
      <c r="H136" s="66"/>
      <c r="I136" s="67">
        <f>G136*H136</f>
        <v>0</v>
      </c>
    </row>
    <row r="137" spans="2:11" ht="15.75">
      <c r="B137" s="68"/>
      <c r="C137" s="69"/>
      <c r="D137" s="70" t="s">
        <v>68</v>
      </c>
      <c r="E137" s="226" t="s">
        <v>150</v>
      </c>
      <c r="F137" s="128" t="s">
        <v>17</v>
      </c>
      <c r="G137" s="129">
        <v>123</v>
      </c>
      <c r="H137" s="129"/>
      <c r="I137" s="131">
        <f>G137*H137</f>
        <v>0</v>
      </c>
    </row>
    <row r="138" spans="2:11" ht="15.75">
      <c r="B138" s="210"/>
      <c r="C138" s="211"/>
      <c r="D138" s="212"/>
      <c r="E138" s="133"/>
      <c r="F138" s="134"/>
      <c r="G138" s="135"/>
      <c r="H138" s="135"/>
      <c r="I138" s="137"/>
    </row>
    <row r="139" spans="2:11" ht="210.75">
      <c r="B139" s="61" t="s">
        <v>114</v>
      </c>
      <c r="C139" s="62" t="s">
        <v>51</v>
      </c>
      <c r="D139" s="63" t="s">
        <v>134</v>
      </c>
      <c r="E139" s="124" t="s">
        <v>22</v>
      </c>
      <c r="F139" s="65"/>
      <c r="G139" s="66"/>
      <c r="H139" s="66"/>
      <c r="I139" s="67">
        <f>G139*H139</f>
        <v>0</v>
      </c>
      <c r="K139" s="102"/>
    </row>
    <row r="140" spans="2:11" ht="15.75">
      <c r="B140" s="68"/>
      <c r="C140" s="69"/>
      <c r="D140" s="70" t="s">
        <v>69</v>
      </c>
      <c r="E140" s="226" t="s">
        <v>151</v>
      </c>
      <c r="F140" s="128" t="s">
        <v>70</v>
      </c>
      <c r="G140" s="129">
        <v>7.5</v>
      </c>
      <c r="H140" s="129"/>
      <c r="I140" s="131">
        <f>G140*H140</f>
        <v>0</v>
      </c>
    </row>
    <row r="141" spans="2:11" ht="15.75">
      <c r="B141" s="210"/>
      <c r="C141" s="211"/>
      <c r="D141" s="212"/>
      <c r="E141" s="133"/>
      <c r="F141" s="134"/>
      <c r="G141" s="135"/>
      <c r="H141" s="135"/>
      <c r="I141" s="137"/>
    </row>
    <row r="142" spans="2:11" ht="228">
      <c r="B142" s="61" t="s">
        <v>115</v>
      </c>
      <c r="C142" s="62" t="s">
        <v>51</v>
      </c>
      <c r="D142" s="63" t="s">
        <v>135</v>
      </c>
      <c r="E142" s="124" t="s">
        <v>12</v>
      </c>
      <c r="F142" s="65"/>
      <c r="G142" s="66"/>
      <c r="H142" s="66"/>
      <c r="I142" s="67">
        <f>G142*H142</f>
        <v>0</v>
      </c>
    </row>
    <row r="143" spans="2:11" ht="30">
      <c r="B143" s="68"/>
      <c r="C143" s="69"/>
      <c r="D143" s="70" t="s">
        <v>106</v>
      </c>
      <c r="E143" s="226" t="s">
        <v>152</v>
      </c>
      <c r="F143" s="128" t="s">
        <v>17</v>
      </c>
      <c r="G143" s="129">
        <v>153</v>
      </c>
      <c r="H143" s="129"/>
      <c r="I143" s="131">
        <f>G143*H143</f>
        <v>0</v>
      </c>
    </row>
    <row r="144" spans="2:11" ht="16.5" thickBot="1">
      <c r="B144" s="210"/>
      <c r="C144" s="211"/>
      <c r="D144" s="212"/>
      <c r="E144" s="133"/>
      <c r="F144" s="134"/>
      <c r="G144" s="135"/>
      <c r="H144" s="135"/>
      <c r="I144" s="137"/>
    </row>
    <row r="145" spans="2:9" ht="16.5" thickBot="1">
      <c r="B145" s="147" t="s">
        <v>52</v>
      </c>
      <c r="C145" s="232"/>
      <c r="D145" s="149" t="s">
        <v>53</v>
      </c>
      <c r="E145" s="150"/>
      <c r="F145" s="151"/>
      <c r="G145" s="152"/>
      <c r="H145" s="233"/>
      <c r="I145" s="154">
        <f>SUM(I123:I144)</f>
        <v>0</v>
      </c>
    </row>
    <row r="146" spans="2:9" ht="15.75">
      <c r="B146" s="155"/>
      <c r="C146" s="156"/>
      <c r="D146" s="157"/>
      <c r="E146" s="158"/>
      <c r="F146" s="134"/>
      <c r="G146" s="135"/>
      <c r="H146" s="135"/>
      <c r="I146" s="105"/>
    </row>
    <row r="147" spans="2:9">
      <c r="B147" s="210"/>
      <c r="C147" s="234"/>
      <c r="D147" s="236"/>
      <c r="E147" s="236"/>
      <c r="F147" s="237"/>
      <c r="G147" s="235"/>
      <c r="H147" s="135"/>
      <c r="I147" s="137"/>
    </row>
    <row r="148" spans="2:9" ht="15.75" thickBot="1">
      <c r="B148" s="210"/>
      <c r="C148" s="234"/>
      <c r="D148" s="236"/>
      <c r="E148" s="236"/>
      <c r="F148" s="237"/>
      <c r="G148" s="235"/>
      <c r="H148" s="135"/>
      <c r="I148" s="137"/>
    </row>
    <row r="149" spans="2:9" ht="15.75">
      <c r="B149" s="210"/>
      <c r="C149" s="238" t="s">
        <v>0</v>
      </c>
      <c r="D149" s="239" t="s">
        <v>2</v>
      </c>
      <c r="E149" s="240"/>
      <c r="F149" s="313" t="s">
        <v>7</v>
      </c>
      <c r="G149" s="313"/>
      <c r="H149" s="313"/>
      <c r="I149" s="241"/>
    </row>
    <row r="150" spans="2:9" ht="16.5" thickBot="1">
      <c r="B150" s="210"/>
      <c r="C150" s="242"/>
      <c r="D150" s="243"/>
      <c r="E150" s="244"/>
      <c r="F150" s="245"/>
      <c r="G150" s="246"/>
      <c r="H150" s="246"/>
      <c r="I150" s="247"/>
    </row>
    <row r="151" spans="2:9" ht="16.5" thickBot="1">
      <c r="B151" s="210"/>
      <c r="C151" s="168"/>
      <c r="D151" s="248"/>
      <c r="E151" s="249"/>
      <c r="F151" s="134"/>
      <c r="G151" s="135"/>
      <c r="H151" s="135"/>
      <c r="I151" s="135"/>
    </row>
    <row r="152" spans="2:9" ht="15.75">
      <c r="B152" s="210"/>
      <c r="C152" s="250" t="s">
        <v>8</v>
      </c>
      <c r="D152" s="251" t="s">
        <v>9</v>
      </c>
      <c r="E152" s="252"/>
      <c r="F152" s="314">
        <f>I41</f>
        <v>0</v>
      </c>
      <c r="G152" s="314"/>
      <c r="H152" s="314"/>
      <c r="I152" s="253" t="s">
        <v>54</v>
      </c>
    </row>
    <row r="153" spans="2:9" ht="15.75">
      <c r="B153" s="210"/>
      <c r="C153" s="254" t="s">
        <v>28</v>
      </c>
      <c r="D153" s="255" t="s">
        <v>29</v>
      </c>
      <c r="E153" s="256"/>
      <c r="F153" s="315">
        <f>I73</f>
        <v>0</v>
      </c>
      <c r="G153" s="315"/>
      <c r="H153" s="315"/>
      <c r="I153" s="257" t="s">
        <v>54</v>
      </c>
    </row>
    <row r="154" spans="2:9" ht="15.75">
      <c r="B154" s="210"/>
      <c r="C154" s="258" t="s">
        <v>45</v>
      </c>
      <c r="D154" s="259" t="s">
        <v>58</v>
      </c>
      <c r="E154" s="260"/>
      <c r="F154" s="315">
        <f>I94</f>
        <v>0</v>
      </c>
      <c r="G154" s="315"/>
      <c r="H154" s="315"/>
      <c r="I154" s="257" t="s">
        <v>54</v>
      </c>
    </row>
    <row r="155" spans="2:9" ht="15.75">
      <c r="B155" s="210"/>
      <c r="C155" s="261" t="s">
        <v>63</v>
      </c>
      <c r="D155" s="262" t="s">
        <v>71</v>
      </c>
      <c r="E155" s="263"/>
      <c r="F155" s="316">
        <f>I117</f>
        <v>0</v>
      </c>
      <c r="G155" s="316"/>
      <c r="H155" s="316"/>
      <c r="I155" s="264" t="s">
        <v>54</v>
      </c>
    </row>
    <row r="156" spans="2:9" ht="16.5" thickBot="1">
      <c r="B156" s="210"/>
      <c r="C156" s="277" t="s">
        <v>52</v>
      </c>
      <c r="D156" s="278" t="s">
        <v>55</v>
      </c>
      <c r="E156" s="279"/>
      <c r="F156" s="317">
        <f>I145</f>
        <v>0</v>
      </c>
      <c r="G156" s="317"/>
      <c r="H156" s="317"/>
      <c r="I156" s="265" t="s">
        <v>54</v>
      </c>
    </row>
    <row r="157" spans="2:9" ht="16.5" thickBot="1">
      <c r="B157" s="210"/>
      <c r="C157" s="266"/>
      <c r="D157" s="267"/>
      <c r="E157" s="268"/>
      <c r="F157" s="269"/>
      <c r="G157" s="270"/>
      <c r="H157" s="270"/>
      <c r="I157" s="270"/>
    </row>
    <row r="158" spans="2:9" ht="16.5" thickBot="1">
      <c r="B158" s="210"/>
      <c r="C158" s="266"/>
      <c r="D158" s="271" t="s">
        <v>56</v>
      </c>
      <c r="E158" s="272"/>
      <c r="F158" s="312">
        <f>SUM(F152:H155)</f>
        <v>0</v>
      </c>
      <c r="G158" s="312"/>
      <c r="H158" s="312"/>
      <c r="I158" s="273" t="s">
        <v>54</v>
      </c>
    </row>
    <row r="162" spans="1:49">
      <c r="B162" s="1"/>
      <c r="C162" s="1"/>
      <c r="D162" s="1"/>
      <c r="E162" s="2"/>
      <c r="F162" s="1"/>
      <c r="G162" s="1"/>
      <c r="H162" s="3"/>
      <c r="I162" s="4"/>
      <c r="J162" s="5"/>
      <c r="K162" s="6"/>
      <c r="L162" s="7"/>
      <c r="M162" s="7"/>
    </row>
    <row r="163" spans="1:49">
      <c r="B163" s="1"/>
      <c r="C163" s="1"/>
      <c r="D163" s="1"/>
      <c r="E163" s="2"/>
      <c r="F163" s="1"/>
      <c r="G163" s="1"/>
      <c r="H163" s="3"/>
      <c r="I163" s="4"/>
      <c r="J163" s="5"/>
      <c r="K163" s="6"/>
      <c r="L163" s="7"/>
      <c r="M163" s="7"/>
    </row>
    <row r="164" spans="1:49">
      <c r="B164" s="1"/>
      <c r="C164" s="1"/>
      <c r="D164" s="1"/>
      <c r="E164" s="2"/>
      <c r="F164" s="19"/>
      <c r="G164" s="1"/>
      <c r="H164" s="3"/>
      <c r="I164" s="4"/>
      <c r="J164" s="5"/>
      <c r="K164" s="6"/>
      <c r="L164" s="7"/>
      <c r="M164" s="7"/>
    </row>
    <row r="165" spans="1:49" s="12" customFormat="1" ht="12">
      <c r="A165" s="1"/>
      <c r="B165" s="1"/>
      <c r="C165" s="1"/>
      <c r="D165" s="1"/>
      <c r="E165" s="2"/>
      <c r="F165" s="19"/>
      <c r="G165" s="1"/>
      <c r="H165" s="3"/>
      <c r="I165" s="4"/>
      <c r="J165" s="5"/>
      <c r="K165" s="6"/>
      <c r="L165" s="7"/>
      <c r="M165" s="7"/>
      <c r="N165" s="8"/>
      <c r="O165" s="9"/>
      <c r="P165" s="5"/>
      <c r="Q165" s="5"/>
      <c r="R165" s="5"/>
      <c r="S165" s="5"/>
      <c r="T165" s="10"/>
      <c r="U165" s="5"/>
      <c r="V165" s="11"/>
      <c r="W165" s="3"/>
      <c r="X165" s="11"/>
      <c r="Z165" s="13"/>
      <c r="AA165" s="14"/>
      <c r="AB165" s="15"/>
      <c r="AC165" s="14"/>
      <c r="AD165" s="15"/>
      <c r="AE165" s="15"/>
      <c r="AF165" s="14"/>
      <c r="AG165" s="15"/>
      <c r="AH165" s="16"/>
      <c r="AI165" s="17"/>
      <c r="AV165" s="18"/>
      <c r="AW165" s="18"/>
    </row>
    <row r="166" spans="1:49" s="12" customFormat="1" ht="12">
      <c r="A166" s="1"/>
      <c r="B166" s="1"/>
      <c r="C166" s="1"/>
      <c r="D166" s="1"/>
      <c r="E166" s="2"/>
      <c r="F166" s="1"/>
      <c r="G166" s="1"/>
      <c r="H166" s="3"/>
      <c r="I166" s="4"/>
      <c r="J166" s="5"/>
      <c r="K166" s="6"/>
      <c r="L166" s="7"/>
      <c r="M166" s="7"/>
      <c r="N166" s="8"/>
      <c r="O166" s="9"/>
      <c r="P166" s="5"/>
      <c r="Q166" s="5"/>
      <c r="R166" s="5"/>
      <c r="S166" s="5"/>
      <c r="T166" s="10"/>
      <c r="U166" s="5"/>
      <c r="V166" s="11"/>
      <c r="W166" s="3"/>
      <c r="X166" s="11"/>
      <c r="Z166" s="13"/>
      <c r="AA166" s="14"/>
      <c r="AB166" s="15"/>
      <c r="AC166" s="14"/>
      <c r="AD166" s="15"/>
      <c r="AE166" s="15"/>
      <c r="AF166" s="14"/>
      <c r="AG166" s="15"/>
      <c r="AH166" s="16"/>
      <c r="AI166" s="17"/>
      <c r="AV166" s="18"/>
      <c r="AW166" s="18"/>
    </row>
    <row r="167" spans="1:49" s="12" customFormat="1" ht="31.5">
      <c r="A167" s="1"/>
      <c r="B167" s="1"/>
      <c r="C167" s="1"/>
      <c r="D167" s="1"/>
      <c r="E167" s="2"/>
      <c r="F167" s="1"/>
      <c r="G167" s="1"/>
      <c r="H167" s="3"/>
      <c r="I167" s="4"/>
      <c r="J167" s="5"/>
      <c r="K167" s="6"/>
      <c r="L167" s="7"/>
      <c r="M167" s="7"/>
      <c r="N167" s="20"/>
      <c r="O167" s="9"/>
      <c r="P167" s="5"/>
      <c r="Q167" s="5"/>
      <c r="R167" s="5"/>
      <c r="S167" s="5"/>
      <c r="T167" s="10"/>
      <c r="U167" s="5"/>
      <c r="V167" s="11"/>
      <c r="W167" s="3"/>
      <c r="X167" s="11"/>
      <c r="Z167" s="13"/>
      <c r="AA167" s="14"/>
      <c r="AB167" s="15"/>
      <c r="AC167" s="14"/>
      <c r="AD167" s="15"/>
      <c r="AE167" s="15"/>
      <c r="AF167" s="14"/>
      <c r="AG167" s="15"/>
      <c r="AH167" s="16"/>
      <c r="AI167" s="17"/>
      <c r="AV167" s="18"/>
      <c r="AW167" s="18"/>
    </row>
    <row r="168" spans="1:49" s="12" customFormat="1" ht="31.5">
      <c r="A168" s="1"/>
      <c r="B168" s="1"/>
      <c r="C168" s="1"/>
      <c r="D168" s="1"/>
      <c r="E168" s="2"/>
      <c r="F168" s="1"/>
      <c r="G168" s="1"/>
      <c r="H168" s="3"/>
      <c r="I168" s="4"/>
      <c r="J168" s="5"/>
      <c r="K168" s="6"/>
      <c r="L168" s="7"/>
      <c r="M168" s="7"/>
      <c r="N168" s="20"/>
      <c r="O168" s="9"/>
      <c r="P168" s="5"/>
      <c r="Q168" s="5"/>
      <c r="R168" s="5"/>
      <c r="S168" s="5"/>
      <c r="T168" s="10"/>
      <c r="U168" s="5"/>
      <c r="V168" s="11"/>
      <c r="W168" s="3"/>
      <c r="X168" s="11"/>
      <c r="Z168" s="13"/>
      <c r="AA168" s="14"/>
      <c r="AB168" s="15"/>
      <c r="AC168" s="14"/>
      <c r="AD168" s="15"/>
      <c r="AE168" s="15"/>
      <c r="AF168" s="14"/>
      <c r="AG168" s="15"/>
      <c r="AH168" s="16"/>
      <c r="AI168" s="17"/>
      <c r="AV168" s="18"/>
      <c r="AW168" s="18"/>
    </row>
    <row r="169" spans="1:49" s="12" customFormat="1" ht="12.75" thickBot="1">
      <c r="A169" s="1"/>
      <c r="B169" s="1"/>
      <c r="C169" s="1"/>
      <c r="D169" s="1"/>
      <c r="E169" s="2"/>
      <c r="F169" s="1"/>
      <c r="G169" s="1"/>
      <c r="H169" s="3"/>
      <c r="I169" s="4"/>
      <c r="J169" s="5"/>
      <c r="K169" s="6"/>
      <c r="L169" s="7"/>
      <c r="M169" s="7"/>
      <c r="N169" s="8"/>
      <c r="O169" s="9"/>
      <c r="P169" s="5"/>
      <c r="Q169" s="5"/>
      <c r="R169" s="5"/>
      <c r="S169" s="5"/>
      <c r="T169" s="10"/>
      <c r="U169" s="5"/>
      <c r="V169" s="11"/>
      <c r="W169" s="3"/>
      <c r="X169" s="11"/>
      <c r="Z169" s="13"/>
      <c r="AA169" s="14"/>
      <c r="AB169" s="15"/>
      <c r="AC169" s="14"/>
      <c r="AD169" s="15"/>
      <c r="AE169" s="15"/>
      <c r="AF169" s="14"/>
      <c r="AG169" s="15"/>
      <c r="AH169" s="16"/>
      <c r="AI169" s="17"/>
      <c r="AV169" s="18"/>
      <c r="AW169" s="18"/>
    </row>
    <row r="170" spans="1:49" s="12" customFormat="1" ht="12">
      <c r="A170" s="1"/>
      <c r="B170" s="1"/>
      <c r="C170" s="1"/>
      <c r="D170" s="1"/>
      <c r="E170" s="2"/>
      <c r="F170" s="1"/>
      <c r="G170" s="1"/>
      <c r="H170" s="3"/>
      <c r="I170" s="4"/>
      <c r="J170" s="5"/>
      <c r="K170" s="6"/>
      <c r="L170" s="7"/>
      <c r="M170" s="7"/>
      <c r="N170" s="8"/>
      <c r="O170" s="9"/>
      <c r="P170" s="5"/>
      <c r="Q170" s="5"/>
      <c r="R170" s="5"/>
      <c r="S170" s="5"/>
      <c r="T170" s="10"/>
      <c r="U170" s="5"/>
      <c r="V170" s="11"/>
      <c r="W170" s="3"/>
      <c r="X170" s="11"/>
      <c r="Z170" s="13"/>
      <c r="AA170" s="14"/>
      <c r="AB170" s="15"/>
      <c r="AC170" s="14"/>
      <c r="AD170" s="15"/>
      <c r="AE170" s="15"/>
      <c r="AF170" s="14"/>
      <c r="AG170" s="15"/>
      <c r="AH170" s="16"/>
      <c r="AI170" s="17"/>
      <c r="AV170" s="18"/>
      <c r="AW170" s="18"/>
    </row>
    <row r="171" spans="1:49" s="12" customFormat="1" ht="12">
      <c r="A171" s="1"/>
      <c r="B171" s="1"/>
      <c r="C171" s="1"/>
      <c r="D171" s="1"/>
      <c r="E171" s="2"/>
      <c r="F171" s="1"/>
      <c r="G171" s="1"/>
      <c r="H171" s="3"/>
      <c r="I171" s="4"/>
      <c r="J171" s="5"/>
      <c r="K171" s="6"/>
      <c r="L171" s="7"/>
      <c r="M171" s="7"/>
      <c r="N171" s="8"/>
      <c r="O171" s="9"/>
      <c r="P171" s="5"/>
      <c r="Q171" s="5"/>
      <c r="R171" s="5"/>
      <c r="S171" s="5"/>
      <c r="T171" s="10"/>
      <c r="U171" s="5"/>
      <c r="V171" s="11"/>
      <c r="W171" s="3"/>
      <c r="X171" s="11"/>
      <c r="Z171" s="13"/>
      <c r="AA171" s="14"/>
      <c r="AB171" s="15"/>
      <c r="AC171" s="14"/>
      <c r="AD171" s="15"/>
      <c r="AE171" s="15"/>
      <c r="AF171" s="14"/>
      <c r="AG171" s="15"/>
      <c r="AH171" s="16"/>
      <c r="AI171" s="17"/>
      <c r="AV171" s="18"/>
      <c r="AW171" s="18"/>
    </row>
    <row r="172" spans="1:49" s="12" customFormat="1" ht="12">
      <c r="A172" s="1"/>
      <c r="B172" s="1"/>
      <c r="C172" s="1"/>
      <c r="D172" s="1"/>
      <c r="E172" s="2"/>
      <c r="F172" s="19"/>
      <c r="G172" s="1"/>
      <c r="H172" s="3"/>
      <c r="I172" s="4"/>
      <c r="J172" s="5"/>
      <c r="K172" s="6"/>
      <c r="L172" s="7"/>
      <c r="M172" s="7"/>
      <c r="N172" s="8"/>
      <c r="O172" s="9"/>
      <c r="P172" s="5"/>
      <c r="Q172" s="5"/>
      <c r="R172" s="5"/>
      <c r="S172" s="5"/>
      <c r="T172" s="10"/>
      <c r="U172" s="5"/>
      <c r="V172" s="11"/>
      <c r="W172" s="3"/>
      <c r="X172" s="11"/>
      <c r="Z172" s="13"/>
      <c r="AA172" s="14"/>
      <c r="AB172" s="15"/>
      <c r="AC172" s="14"/>
      <c r="AD172" s="15"/>
      <c r="AE172" s="15"/>
      <c r="AF172" s="14"/>
      <c r="AG172" s="15"/>
      <c r="AH172" s="16"/>
      <c r="AI172" s="17"/>
      <c r="AV172" s="18"/>
      <c r="AW172" s="18"/>
    </row>
    <row r="173" spans="1:49" s="12" customFormat="1" ht="12">
      <c r="A173" s="1"/>
      <c r="B173" s="1"/>
      <c r="C173" s="1"/>
      <c r="D173" s="1"/>
      <c r="E173" s="2"/>
      <c r="F173" s="19"/>
      <c r="G173" s="1"/>
      <c r="H173" s="3"/>
      <c r="I173" s="4"/>
      <c r="J173" s="5"/>
      <c r="K173" s="6"/>
      <c r="L173" s="7"/>
      <c r="M173" s="7"/>
      <c r="N173" s="8"/>
      <c r="O173" s="9"/>
      <c r="P173" s="5"/>
      <c r="Q173" s="5"/>
      <c r="R173" s="5"/>
      <c r="S173" s="5"/>
      <c r="T173" s="10"/>
      <c r="U173" s="5"/>
      <c r="V173" s="11"/>
      <c r="W173" s="3"/>
      <c r="X173" s="11"/>
      <c r="Z173" s="13"/>
      <c r="AA173" s="14"/>
      <c r="AB173" s="15"/>
      <c r="AC173" s="14"/>
      <c r="AD173" s="15"/>
      <c r="AE173" s="15"/>
      <c r="AF173" s="14"/>
      <c r="AG173" s="15"/>
      <c r="AH173" s="16"/>
      <c r="AI173" s="17"/>
      <c r="AV173" s="18"/>
      <c r="AW173" s="18"/>
    </row>
    <row r="174" spans="1:49" s="12" customFormat="1" ht="12">
      <c r="A174" s="1"/>
      <c r="B174" s="1"/>
      <c r="C174" s="1"/>
      <c r="D174" s="1"/>
      <c r="E174" s="2"/>
      <c r="F174" s="1"/>
      <c r="G174" s="1"/>
      <c r="H174" s="3"/>
      <c r="I174" s="4"/>
      <c r="J174" s="5"/>
      <c r="K174" s="6"/>
      <c r="L174" s="7"/>
      <c r="M174" s="7"/>
      <c r="N174" s="8"/>
      <c r="O174" s="9"/>
      <c r="P174" s="5"/>
      <c r="Q174" s="5"/>
      <c r="R174" s="5"/>
      <c r="S174" s="5"/>
      <c r="T174" s="10"/>
      <c r="U174" s="5"/>
      <c r="V174" s="11"/>
      <c r="W174" s="3"/>
      <c r="X174" s="11"/>
      <c r="Z174" s="13"/>
      <c r="AA174" s="14"/>
      <c r="AB174" s="15"/>
      <c r="AC174" s="14"/>
      <c r="AD174" s="15"/>
      <c r="AE174" s="15"/>
      <c r="AF174" s="14"/>
      <c r="AG174" s="15"/>
      <c r="AH174" s="16"/>
      <c r="AI174" s="17"/>
      <c r="AV174" s="18"/>
      <c r="AW174" s="18"/>
    </row>
    <row r="175" spans="1:49" s="12" customFormat="1" ht="31.5">
      <c r="A175" s="1"/>
      <c r="B175" s="1"/>
      <c r="C175" s="1"/>
      <c r="D175" s="1"/>
      <c r="E175" s="2"/>
      <c r="F175" s="1"/>
      <c r="G175" s="1"/>
      <c r="H175" s="3"/>
      <c r="I175" s="4"/>
      <c r="J175" s="5"/>
      <c r="K175" s="6"/>
      <c r="L175" s="7"/>
      <c r="M175" s="7"/>
      <c r="N175" s="20"/>
      <c r="O175" s="9"/>
      <c r="P175" s="5"/>
      <c r="Q175" s="5"/>
      <c r="R175" s="5"/>
      <c r="S175" s="5"/>
      <c r="T175" s="10"/>
      <c r="U175" s="5"/>
      <c r="V175" s="11"/>
      <c r="W175" s="3"/>
      <c r="X175" s="11"/>
      <c r="Z175" s="13"/>
      <c r="AA175" s="14"/>
      <c r="AB175" s="15"/>
      <c r="AC175" s="14"/>
      <c r="AD175" s="15"/>
      <c r="AE175" s="15"/>
      <c r="AF175" s="14"/>
      <c r="AG175" s="15"/>
      <c r="AH175" s="16"/>
      <c r="AI175" s="17"/>
      <c r="AV175" s="18"/>
      <c r="AW175" s="18"/>
    </row>
    <row r="176" spans="1:49" s="12" customFormat="1" ht="31.5">
      <c r="A176" s="1"/>
      <c r="B176" s="21"/>
      <c r="C176" s="21"/>
      <c r="D176" s="21"/>
      <c r="E176" s="21"/>
      <c r="F176" s="21"/>
      <c r="G176" s="274"/>
      <c r="H176" s="21"/>
      <c r="I176" s="21"/>
      <c r="J176" s="21"/>
      <c r="K176" s="30"/>
      <c r="L176" s="21"/>
      <c r="M176" s="21"/>
      <c r="N176" s="20"/>
      <c r="O176" s="9"/>
      <c r="P176" s="5"/>
      <c r="Q176" s="5"/>
      <c r="R176" s="5"/>
      <c r="S176" s="5"/>
      <c r="T176" s="10"/>
      <c r="U176" s="5"/>
      <c r="V176" s="11"/>
      <c r="W176" s="3"/>
      <c r="X176" s="11"/>
      <c r="Z176" s="13"/>
      <c r="AA176" s="14"/>
      <c r="AB176" s="15"/>
      <c r="AC176" s="14"/>
      <c r="AD176" s="15"/>
      <c r="AE176" s="15"/>
      <c r="AF176" s="14"/>
      <c r="AG176" s="15"/>
      <c r="AH176" s="16"/>
      <c r="AI176" s="17"/>
      <c r="AV176" s="18"/>
      <c r="AW176" s="18"/>
    </row>
    <row r="177" spans="1:49" s="12" customFormat="1">
      <c r="A177" s="1"/>
      <c r="B177" s="21"/>
      <c r="C177" s="21"/>
      <c r="D177" s="21"/>
      <c r="E177" s="21"/>
      <c r="F177" s="21"/>
      <c r="G177" s="274"/>
      <c r="H177" s="21"/>
      <c r="I177" s="21"/>
      <c r="J177" s="21"/>
      <c r="K177" s="30"/>
      <c r="L177" s="21"/>
      <c r="M177" s="21"/>
      <c r="N177" s="8"/>
      <c r="O177" s="9"/>
      <c r="P177" s="5"/>
      <c r="Q177" s="5"/>
      <c r="R177" s="5"/>
      <c r="S177" s="5"/>
      <c r="T177" s="10"/>
      <c r="U177" s="5"/>
      <c r="V177" s="11"/>
      <c r="W177" s="3"/>
      <c r="X177" s="11"/>
      <c r="Z177" s="13"/>
      <c r="AA177" s="14"/>
      <c r="AB177" s="15"/>
      <c r="AC177" s="14"/>
      <c r="AD177" s="15"/>
      <c r="AE177" s="15"/>
      <c r="AF177" s="14"/>
      <c r="AG177" s="15"/>
      <c r="AH177" s="16"/>
      <c r="AI177" s="17"/>
      <c r="AV177" s="18"/>
      <c r="AW177" s="18"/>
    </row>
    <row r="178" spans="1:49" s="12" customFormat="1">
      <c r="A178" s="1"/>
      <c r="B178" s="21"/>
      <c r="C178" s="21"/>
      <c r="D178" s="21"/>
      <c r="E178" s="21"/>
      <c r="F178" s="21"/>
      <c r="G178" s="274"/>
      <c r="H178" s="21"/>
      <c r="I178" s="21"/>
      <c r="J178" s="21"/>
      <c r="K178" s="30"/>
      <c r="L178" s="21"/>
      <c r="M178" s="21"/>
      <c r="N178" s="8"/>
      <c r="O178" s="9"/>
      <c r="P178" s="5"/>
      <c r="Q178" s="5"/>
      <c r="R178" s="5"/>
      <c r="S178" s="5"/>
      <c r="T178" s="10"/>
      <c r="U178" s="5"/>
      <c r="V178" s="11"/>
      <c r="W178" s="3"/>
      <c r="X178" s="11"/>
      <c r="Z178" s="13"/>
      <c r="AA178" s="14"/>
      <c r="AB178" s="15"/>
      <c r="AC178" s="14"/>
      <c r="AD178" s="15"/>
      <c r="AE178" s="15"/>
      <c r="AF178" s="14"/>
      <c r="AG178" s="15"/>
      <c r="AH178" s="16"/>
      <c r="AI178" s="17"/>
      <c r="AV178" s="18"/>
      <c r="AW178" s="18"/>
    </row>
  </sheetData>
  <mergeCells count="7">
    <mergeCell ref="F158:H158"/>
    <mergeCell ref="F149:H149"/>
    <mergeCell ref="F152:H152"/>
    <mergeCell ref="F153:H153"/>
    <mergeCell ref="F154:H154"/>
    <mergeCell ref="F155:H155"/>
    <mergeCell ref="F156:H156"/>
  </mergeCells>
  <printOptions horizontalCentered="1"/>
  <pageMargins left="0.70866141732283472" right="0.70866141732283472" top="0.9055118110236221" bottom="0.74803149606299213" header="0.31496062992125984" footer="0.31496062992125984"/>
  <pageSetup paperSize="9" scale="53" orientation="portrait" horizontalDpi="4294967293" r:id="rId1"/>
  <headerFooter>
    <oddHeader>&amp;L&amp;"Gotham Book,Regular"UREĐENJE DIJELA ULICE 1. PRILAZA
MILOVANA MUŽEVIĆA U DRAMLJU&amp;C&amp;"Gotham Book,Regular"IZVEDBENI PROJEKT
PREDMJER RADOVA&amp;R&amp;"Gotham Book,Regular"Redni broj mape: 1
Oznaka mape: 23-080</oddHeader>
    <oddFooter>&amp;L&amp;"Gotham Book,Italic"&amp;14Rijeka, ožujak 2024.&amp;C&amp;"Gotham Book,Italic"&amp;14Rijekaprojekt d.o.o.&amp;R&amp;"Gotham Book,Italic"&amp;14stranica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PREDMJER</vt:lpstr>
      <vt:lpstr>PREDMJER!Ispis_naslova</vt:lpstr>
      <vt:lpstr>PREDMJER!Podrucje_ispisa</vt:lpstr>
    </vt:vector>
  </TitlesOfParts>
  <Company>Rijekaprojekt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Sanel Demark</dc:creator>
  <cp:lastModifiedBy>Karlo Pavlić</cp:lastModifiedBy>
  <cp:lastPrinted>2024-04-02T08:16:58Z</cp:lastPrinted>
  <dcterms:created xsi:type="dcterms:W3CDTF">2023-10-24T05:48:56Z</dcterms:created>
  <dcterms:modified xsi:type="dcterms:W3CDTF">2025-11-27T09:33:02Z</dcterms:modified>
</cp:coreProperties>
</file>